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86" r:id="rId1"/>
    <sheet name="1" sheetId="8" r:id="rId2"/>
    <sheet name="1 graf1" sheetId="41" r:id="rId3"/>
    <sheet name="2" sheetId="77" r:id="rId4"/>
    <sheet name="3" sheetId="11" r:id="rId5"/>
    <sheet name="4" sheetId="133" r:id="rId6"/>
    <sheet name="5" sheetId="10" r:id="rId7"/>
    <sheet name="6" sheetId="199" r:id="rId8"/>
  </sheets>
  <definedNames>
    <definedName name="_R1_1" localSheetId="5">'4'!$A$1:$E$13</definedName>
    <definedName name="_R1_1">#REF!</definedName>
    <definedName name="_R1_2" localSheetId="7">#REF!</definedName>
    <definedName name="_R1_2">#REF!</definedName>
    <definedName name="_R1_3">#REF!</definedName>
    <definedName name="_R1_4" localSheetId="7">#REF!</definedName>
    <definedName name="_R1_4">#REF!</definedName>
    <definedName name="_R1_5">#REF!</definedName>
    <definedName name="_R2_1">'1'!$A$1:$G$94</definedName>
    <definedName name="_R2_2" localSheetId="7">#REF!</definedName>
    <definedName name="_R2_2">#REF!</definedName>
    <definedName name="_R2_3" localSheetId="7">'6'!$A$1:$K$13</definedName>
    <definedName name="_R2_3">'5'!$A$1:$K$22</definedName>
    <definedName name="_R2_4">'3'!$A$1:$D$70</definedName>
    <definedName name="_R3_1">#REF!</definedName>
    <definedName name="_R3_2" localSheetId="7">#REF!</definedName>
    <definedName name="_R3_2">#REF!</definedName>
    <definedName name="_R3_3">#REF!</definedName>
    <definedName name="_R4_1">#REF!</definedName>
    <definedName name="_R4_10" localSheetId="7">#REF!</definedName>
    <definedName name="_R4_10">#REF!</definedName>
    <definedName name="_R4_11" localSheetId="7">#REF!</definedName>
    <definedName name="_R4_11">#REF!</definedName>
    <definedName name="_R4_12" localSheetId="7">#REF!</definedName>
    <definedName name="_R4_12">#REF!</definedName>
    <definedName name="_R4_13" localSheetId="7">#REF!</definedName>
    <definedName name="_R4_13">#REF!</definedName>
    <definedName name="_R4_14" localSheetId="7">#REF!</definedName>
    <definedName name="_R4_14">#REF!</definedName>
    <definedName name="_R4_15" localSheetId="7">#REF!</definedName>
    <definedName name="_R4_15">#REF!</definedName>
    <definedName name="_R4_16" localSheetId="7">#REF!</definedName>
    <definedName name="_R4_16">#REF!</definedName>
    <definedName name="_R4_17" localSheetId="7">#REF!</definedName>
    <definedName name="_R4_17">#REF!</definedName>
    <definedName name="_R4_18" localSheetId="7">#REF!</definedName>
    <definedName name="_R4_18">#REF!</definedName>
    <definedName name="_R4_19" localSheetId="7">#REF!</definedName>
    <definedName name="_R4_19">#REF!</definedName>
    <definedName name="_R4_2">#REF!</definedName>
    <definedName name="_R4_20" localSheetId="7">#REF!</definedName>
    <definedName name="_R4_20">#REF!</definedName>
    <definedName name="_R4_21" localSheetId="7">#REF!</definedName>
    <definedName name="_R4_21">#REF!</definedName>
    <definedName name="_R4_3">#REF!</definedName>
    <definedName name="_R4_4" localSheetId="7">#REF!</definedName>
    <definedName name="_R4_4">#REF!</definedName>
    <definedName name="_R4_5">#REF!</definedName>
    <definedName name="_R4_6">#REF!</definedName>
    <definedName name="_R4_7">#REF!</definedName>
    <definedName name="_R4_8" localSheetId="7">#REF!</definedName>
    <definedName name="_R4_8">#REF!</definedName>
    <definedName name="_R4_9" localSheetId="7">#REF!</definedName>
    <definedName name="_R4_9">#REF!</definedName>
    <definedName name="_R5_1" localSheetId="7">#REF!</definedName>
    <definedName name="_R5_1">#REF!</definedName>
    <definedName name="_R5_2" localSheetId="7">#REF!</definedName>
    <definedName name="_R5_2">#REF!</definedName>
    <definedName name="_R5_3" localSheetId="7">#REF!</definedName>
    <definedName name="_R5_3">#REF!</definedName>
    <definedName name="_R5_4">#REF!</definedName>
    <definedName name="_R5_5" localSheetId="7">#REF!</definedName>
    <definedName name="_R5_5">#REF!</definedName>
    <definedName name="_R5_6" localSheetId="7">#REF!</definedName>
    <definedName name="_R5_6">#REF!</definedName>
    <definedName name="_xlnm.Print_Area" localSheetId="2">'1 graf1'!$A$1:$C$27</definedName>
  </definedNames>
  <calcPr calcId="152511"/>
</workbook>
</file>

<file path=xl/calcChain.xml><?xml version="1.0" encoding="utf-8"?>
<calcChain xmlns="http://schemas.openxmlformats.org/spreadsheetml/2006/main">
  <c r="C6" i="133" l="1"/>
  <c r="C7" i="133"/>
  <c r="C9" i="133"/>
  <c r="C10" i="133"/>
  <c r="C11" i="133"/>
  <c r="C12" i="133"/>
  <c r="C13" i="133"/>
  <c r="D4" i="199" l="1"/>
  <c r="C4" i="199"/>
  <c r="B4" i="199" s="1"/>
  <c r="B5" i="199"/>
  <c r="B7" i="199"/>
  <c r="B8" i="199"/>
  <c r="B9" i="199"/>
  <c r="B10" i="199"/>
  <c r="B11" i="199"/>
  <c r="B12" i="199"/>
  <c r="B13" i="199"/>
  <c r="B6" i="199"/>
  <c r="B85" i="11" l="1"/>
  <c r="D4" i="11" l="1"/>
  <c r="C4" i="11"/>
  <c r="B83" i="11"/>
  <c r="B49" i="11"/>
  <c r="E49" i="8" l="1"/>
  <c r="B49" i="8"/>
  <c r="E44" i="8"/>
  <c r="B44" i="8"/>
  <c r="E84" i="8"/>
  <c r="E85" i="8"/>
  <c r="E86" i="8"/>
  <c r="E87" i="8"/>
  <c r="E88" i="8"/>
  <c r="E89" i="8"/>
  <c r="E90" i="8"/>
  <c r="E91" i="8"/>
  <c r="B84" i="8"/>
  <c r="B85" i="8"/>
  <c r="B86" i="8"/>
  <c r="B87" i="8"/>
  <c r="B88" i="8"/>
  <c r="B89" i="8"/>
  <c r="B90" i="8"/>
  <c r="B91" i="8"/>
  <c r="B93" i="8"/>
  <c r="G5" i="8" l="1"/>
  <c r="F5" i="8"/>
  <c r="C5" i="8"/>
  <c r="B28" i="11" l="1"/>
  <c r="B29" i="11"/>
  <c r="B30" i="11"/>
  <c r="B47" i="11"/>
  <c r="B46" i="11"/>
  <c r="B44" i="11"/>
  <c r="B46" i="8"/>
  <c r="B45" i="8"/>
  <c r="E46" i="8"/>
  <c r="E45" i="8"/>
  <c r="E82" i="8"/>
  <c r="B82" i="8"/>
  <c r="B82" i="11" l="1"/>
  <c r="B81" i="11"/>
  <c r="B80" i="11"/>
  <c r="B79" i="11"/>
  <c r="B78" i="11"/>
  <c r="B77" i="11"/>
  <c r="B76" i="11"/>
  <c r="B74" i="11"/>
  <c r="B73" i="11"/>
  <c r="B72" i="11"/>
  <c r="B71" i="11"/>
  <c r="B70" i="11"/>
  <c r="B68" i="11"/>
  <c r="B67" i="11"/>
  <c r="B66" i="11"/>
  <c r="B65" i="11"/>
  <c r="B63" i="11"/>
  <c r="B61" i="11"/>
  <c r="B60" i="11"/>
  <c r="B58" i="11"/>
  <c r="B57" i="11"/>
  <c r="B55" i="11"/>
  <c r="B54" i="11"/>
  <c r="B53" i="11"/>
  <c r="B52" i="11"/>
  <c r="B51" i="11"/>
  <c r="B50" i="11"/>
  <c r="B45" i="11"/>
  <c r="B42" i="11"/>
  <c r="B40" i="11"/>
  <c r="B39" i="11"/>
  <c r="B37" i="11"/>
  <c r="B35" i="11"/>
  <c r="B34" i="11"/>
  <c r="B33" i="11"/>
  <c r="B32" i="11"/>
  <c r="B26" i="11"/>
  <c r="B25" i="11"/>
  <c r="B23" i="11"/>
  <c r="B22" i="11"/>
  <c r="B20" i="11"/>
  <c r="B18" i="11"/>
  <c r="B17" i="11"/>
  <c r="B16" i="11"/>
  <c r="B15" i="11"/>
  <c r="B13" i="11"/>
  <c r="B12" i="11"/>
  <c r="B11" i="11"/>
  <c r="B10" i="11"/>
  <c r="B9" i="11"/>
  <c r="B8" i="11"/>
  <c r="B7" i="11"/>
  <c r="B6" i="11"/>
  <c r="B4" i="77"/>
  <c r="E81" i="8"/>
  <c r="B81" i="8"/>
  <c r="E80" i="8"/>
  <c r="B80" i="8"/>
  <c r="E79" i="8"/>
  <c r="B79" i="8"/>
  <c r="E78" i="8"/>
  <c r="E77" i="8"/>
  <c r="B77" i="8"/>
  <c r="E76" i="8"/>
  <c r="B76" i="8"/>
  <c r="E74" i="8"/>
  <c r="B74" i="8"/>
  <c r="E73" i="8"/>
  <c r="B73" i="8"/>
  <c r="E72" i="8"/>
  <c r="B72" i="8"/>
  <c r="E70" i="8"/>
  <c r="B70" i="8"/>
  <c r="E69" i="8"/>
  <c r="B69" i="8"/>
  <c r="E67" i="8"/>
  <c r="B67" i="8"/>
  <c r="E65" i="8"/>
  <c r="B65" i="8"/>
  <c r="E64" i="8"/>
  <c r="B64" i="8"/>
  <c r="E62" i="8"/>
  <c r="B62" i="8"/>
  <c r="E61" i="8"/>
  <c r="B61" i="8"/>
  <c r="E60" i="8"/>
  <c r="B60" i="8"/>
  <c r="E59" i="8"/>
  <c r="B59" i="8"/>
  <c r="E58" i="8"/>
  <c r="B58" i="8"/>
  <c r="E57" i="8"/>
  <c r="B57" i="8"/>
  <c r="E56" i="8"/>
  <c r="B56" i="8"/>
  <c r="E54" i="8"/>
  <c r="B54" i="8"/>
  <c r="E53" i="8"/>
  <c r="B53" i="8"/>
  <c r="E52" i="8"/>
  <c r="B52" i="8"/>
  <c r="E51" i="8"/>
  <c r="B51" i="8"/>
  <c r="E48" i="8"/>
  <c r="B48" i="8"/>
  <c r="E43" i="8"/>
  <c r="B43" i="8"/>
  <c r="E41" i="8"/>
  <c r="B41" i="8"/>
  <c r="E39" i="8"/>
  <c r="B39" i="8"/>
  <c r="E38" i="8"/>
  <c r="B38" i="8"/>
  <c r="E37" i="8"/>
  <c r="B37" i="8"/>
  <c r="E36" i="8"/>
  <c r="B36" i="8"/>
  <c r="E34" i="8"/>
  <c r="B34" i="8"/>
  <c r="E33" i="8"/>
  <c r="B33" i="8"/>
  <c r="E32" i="8"/>
  <c r="B32" i="8"/>
  <c r="E31" i="8"/>
  <c r="B31" i="8"/>
  <c r="E30" i="8"/>
  <c r="B30" i="8"/>
  <c r="E28" i="8"/>
  <c r="B28" i="8"/>
  <c r="E27" i="8"/>
  <c r="B27" i="8"/>
  <c r="E25" i="8"/>
  <c r="B25" i="8"/>
  <c r="E24" i="8"/>
  <c r="B24" i="8"/>
  <c r="E22" i="8"/>
  <c r="B22" i="8"/>
  <c r="E20" i="8"/>
  <c r="B20" i="8"/>
  <c r="E19" i="8"/>
  <c r="B19" i="8"/>
  <c r="E18" i="8"/>
  <c r="B18" i="8"/>
  <c r="E17" i="8"/>
  <c r="B17" i="8"/>
  <c r="E16" i="8"/>
  <c r="B16" i="8"/>
  <c r="E14" i="8"/>
  <c r="B14" i="8"/>
  <c r="E13" i="8"/>
  <c r="B13" i="8"/>
  <c r="E12" i="8"/>
  <c r="B12" i="8"/>
  <c r="E11" i="8"/>
  <c r="B11" i="8"/>
  <c r="E10" i="8"/>
  <c r="B10" i="8"/>
  <c r="E9" i="8"/>
  <c r="B9" i="8"/>
  <c r="E8" i="8"/>
  <c r="B8" i="8"/>
  <c r="E7" i="8"/>
  <c r="B7" i="8"/>
  <c r="B4" i="11" l="1"/>
  <c r="C31" i="77"/>
  <c r="C24" i="77"/>
  <c r="C17" i="77"/>
  <c r="C11" i="77"/>
  <c r="C37" i="77"/>
  <c r="C30" i="77"/>
  <c r="C23" i="77"/>
  <c r="C16" i="77"/>
  <c r="C10" i="77"/>
  <c r="C36" i="77"/>
  <c r="C28" i="77"/>
  <c r="C21" i="77"/>
  <c r="C15" i="77"/>
  <c r="C9" i="77"/>
  <c r="C34" i="77"/>
  <c r="C27" i="77"/>
  <c r="C20" i="77"/>
  <c r="C14" i="77"/>
  <c r="C8" i="77"/>
  <c r="C33" i="77"/>
  <c r="C26" i="77"/>
  <c r="C19" i="77"/>
  <c r="C13" i="77"/>
  <c r="C7" i="77"/>
  <c r="C32" i="77"/>
  <c r="C25" i="77"/>
  <c r="C18" i="77"/>
  <c r="C12" i="77"/>
  <c r="C6" i="77"/>
  <c r="E5" i="8"/>
  <c r="K4" i="10" l="1"/>
  <c r="E4" i="10" l="1"/>
  <c r="F4" i="10"/>
  <c r="G4" i="10"/>
  <c r="H4" i="10"/>
  <c r="I4" i="10"/>
  <c r="J4" i="10"/>
  <c r="L4" i="10"/>
  <c r="D4" i="10" l="1"/>
  <c r="C4" i="10" s="1"/>
  <c r="C13" i="10"/>
  <c r="C19" i="10"/>
  <c r="C5" i="10"/>
  <c r="C14" i="10"/>
  <c r="C6" i="10"/>
  <c r="C15" i="10"/>
  <c r="C20" i="10"/>
  <c r="C21" i="10"/>
  <c r="C16" i="10"/>
  <c r="C7" i="10"/>
  <c r="C8" i="10"/>
  <c r="C17" i="10"/>
  <c r="C9" i="10"/>
  <c r="C10" i="10"/>
  <c r="C22" i="10"/>
  <c r="C11" i="10"/>
  <c r="C12" i="10"/>
  <c r="C18" i="10"/>
  <c r="D5" i="8" l="1"/>
  <c r="B78" i="8"/>
  <c r="B5" i="8" s="1"/>
</calcChain>
</file>

<file path=xl/sharedStrings.xml><?xml version="1.0" encoding="utf-8"?>
<sst xmlns="http://schemas.openxmlformats.org/spreadsheetml/2006/main" count="321" uniqueCount="175">
  <si>
    <t>Residentes en la ciudad</t>
  </si>
  <si>
    <t xml:space="preserve">      Másteres</t>
  </si>
  <si>
    <t>Grado en Ingeniería Informática</t>
  </si>
  <si>
    <t>Grado en Ciencia y Tecnología de los Alimentos</t>
  </si>
  <si>
    <t>Extranjera</t>
  </si>
  <si>
    <t>Española</t>
  </si>
  <si>
    <t>Con Cátedra de Escuela Universitaria</t>
  </si>
  <si>
    <t>Titular de Universidad</t>
  </si>
  <si>
    <t>Titular de Escuela Universitaria</t>
  </si>
  <si>
    <t>Doble Grado Farmacia-Nutrición Humana y Dietética</t>
  </si>
  <si>
    <t>Grado en Biología</t>
  </si>
  <si>
    <t>Grado en Nutrición Humana y Dietética</t>
  </si>
  <si>
    <t>Según nacionalidad</t>
  </si>
  <si>
    <t>Alumnado matriculado</t>
  </si>
  <si>
    <t>Escuela Técnica Superior de Ingeniería</t>
  </si>
  <si>
    <t>Facultad de Ciencias Biológicas</t>
  </si>
  <si>
    <t>Facultad de Ciencias de la Actividad Física y el Deporte</t>
  </si>
  <si>
    <t xml:space="preserve">Facultad de Ciencias Matemáticas </t>
  </si>
  <si>
    <t xml:space="preserve">Facultad de Ciencias Sociales </t>
  </si>
  <si>
    <t>Facultad de Derecho</t>
  </si>
  <si>
    <t xml:space="preserve">Facultad de Economía </t>
  </si>
  <si>
    <t xml:space="preserve">Facultad de Enfermería y Podología </t>
  </si>
  <si>
    <t xml:space="preserve">Facultad de Farmacia </t>
  </si>
  <si>
    <t>Facultad de Filología, Traducción y Comunicación</t>
  </si>
  <si>
    <t>Facultad de Física</t>
  </si>
  <si>
    <t xml:space="preserve">Facultad de Fisioterapia </t>
  </si>
  <si>
    <t>Burjassot-Paterna</t>
  </si>
  <si>
    <t xml:space="preserve">Facultad de Geografía e Historia </t>
  </si>
  <si>
    <t>Número</t>
  </si>
  <si>
    <t>Grado en Educación Infantil</t>
  </si>
  <si>
    <t>Grado en Educación Primaria</t>
  </si>
  <si>
    <t>Grado en Historia</t>
  </si>
  <si>
    <t>Grado en Historia del Arte</t>
  </si>
  <si>
    <t>Grado en Información y Documentación</t>
  </si>
  <si>
    <t>Grado en Geografía y Medio Ambiente</t>
  </si>
  <si>
    <t>Según edad</t>
  </si>
  <si>
    <t>19 años</t>
  </si>
  <si>
    <t>20 años</t>
  </si>
  <si>
    <t>21 años</t>
  </si>
  <si>
    <t>22 años</t>
  </si>
  <si>
    <t>23 años</t>
  </si>
  <si>
    <t>24 años</t>
  </si>
  <si>
    <t>25 años</t>
  </si>
  <si>
    <t xml:space="preserve">26 años </t>
  </si>
  <si>
    <t>27 años</t>
  </si>
  <si>
    <t>28 años</t>
  </si>
  <si>
    <t>29 y 30 años</t>
  </si>
  <si>
    <t>31 a 35 años</t>
  </si>
  <si>
    <t>36 a 40 años</t>
  </si>
  <si>
    <t>41 a 50 años</t>
  </si>
  <si>
    <t>Mayores de 50 años</t>
  </si>
  <si>
    <t>Según Residencia familiar</t>
  </si>
  <si>
    <t>Valencia ciudad</t>
  </si>
  <si>
    <t>Resto Provincia</t>
  </si>
  <si>
    <t>Resto Comunidad</t>
  </si>
  <si>
    <t>Resto España</t>
  </si>
  <si>
    <t>Extranjero</t>
  </si>
  <si>
    <t>Según situación laboral</t>
  </si>
  <si>
    <t>Ningún trabajo remunerado</t>
  </si>
  <si>
    <t>Homes</t>
  </si>
  <si>
    <t>Dones</t>
  </si>
  <si>
    <t xml:space="preserve"> </t>
  </si>
  <si>
    <t>Total</t>
  </si>
  <si>
    <t>%</t>
  </si>
  <si>
    <t>Grado en Ingeniería Química</t>
  </si>
  <si>
    <t>Grado en Administración y Dirección de Empresas</t>
  </si>
  <si>
    <t>Mujeres</t>
  </si>
  <si>
    <t>No consta</t>
  </si>
  <si>
    <t>Otros</t>
  </si>
  <si>
    <t>Grado Matemáticas</t>
  </si>
  <si>
    <t>Grado en Ciencias Políticas y de la Administración Pública</t>
  </si>
  <si>
    <t>Grado en Derecho</t>
  </si>
  <si>
    <t>Con Cátedra Universitaria</t>
  </si>
  <si>
    <t>Profesorado Emérito</t>
  </si>
  <si>
    <t>Otras</t>
  </si>
  <si>
    <t>Profesorado "Contratado doctor"</t>
  </si>
  <si>
    <t>Profesorado "Ayudante doctor"</t>
  </si>
  <si>
    <t>Profesorado "Asociado"</t>
  </si>
  <si>
    <t>Centro</t>
  </si>
  <si>
    <t xml:space="preserve">Grado en Comunicación Audiovisual </t>
  </si>
  <si>
    <t>Grado en Periodismo</t>
  </si>
  <si>
    <t>Grado en Ciencias de la Actividad Física y el Deporte</t>
  </si>
  <si>
    <t xml:space="preserve">Grado en Biotecnología </t>
  </si>
  <si>
    <t>Grado en Ciencias Ambientales</t>
  </si>
  <si>
    <t>Grado en Bioquímica y Ciencias Biomédicas</t>
  </si>
  <si>
    <t>Grado en Pedagogía</t>
  </si>
  <si>
    <t>Facultad de Magisterio</t>
  </si>
  <si>
    <t xml:space="preserve">Facultad de Medicina y Odontología </t>
  </si>
  <si>
    <t xml:space="preserve">Facultad de Psicología </t>
  </si>
  <si>
    <t xml:space="preserve">Facultad de Química </t>
  </si>
  <si>
    <t>Campus</t>
  </si>
  <si>
    <t>Blasco Ibáñez</t>
  </si>
  <si>
    <t>Tarongers</t>
  </si>
  <si>
    <t>Grado en Farmacia</t>
  </si>
  <si>
    <t>Programas oficiales de postgrado</t>
  </si>
  <si>
    <t>Postgrados propios</t>
  </si>
  <si>
    <t xml:space="preserve">      Doctorados</t>
  </si>
  <si>
    <t>Grado en Relaciones Laborales y Recursos Humanos</t>
  </si>
  <si>
    <t>Grado en Trabajo Social</t>
  </si>
  <si>
    <t>Grado en Física</t>
  </si>
  <si>
    <t>Grado en Ingeniería Electrónica de Telecomunicación</t>
  </si>
  <si>
    <t>Grado en Ingeniería Electrónica Industrial</t>
  </si>
  <si>
    <t>Grado en Ingeniería Multimedia</t>
  </si>
  <si>
    <t>Grado en Ingeniería Telemática</t>
  </si>
  <si>
    <t>Grado en Enfermería</t>
  </si>
  <si>
    <t>Grado en Podología</t>
  </si>
  <si>
    <t>Grado en Sociología</t>
  </si>
  <si>
    <t>Grado en Criminología</t>
  </si>
  <si>
    <t>Grado en Derecho + Criminología</t>
  </si>
  <si>
    <t>Grado en Estudios Ingleses</t>
  </si>
  <si>
    <t>Grado en Estudios Hispánicos</t>
  </si>
  <si>
    <t>Grado en Filología Catalana</t>
  </si>
  <si>
    <t>Grado en Filología Clásica</t>
  </si>
  <si>
    <t>Grado en Lenguas Modernas y sus Literaturas</t>
  </si>
  <si>
    <t>Grado en Traducción y Mediación Interlingüística</t>
  </si>
  <si>
    <t>Grado en Filosofía</t>
  </si>
  <si>
    <t>Grado en Óptica y Optometría</t>
  </si>
  <si>
    <t>Grado en Matemáticas</t>
  </si>
  <si>
    <t>Grado en Medicina</t>
  </si>
  <si>
    <t>Grado en Odontología</t>
  </si>
  <si>
    <t>Grado en Logopedia</t>
  </si>
  <si>
    <t>Grado en Química</t>
  </si>
  <si>
    <t>Grado en Negocios Internacionales</t>
  </si>
  <si>
    <t>Grado en Turismo</t>
  </si>
  <si>
    <t>Grado en Educación Social</t>
  </si>
  <si>
    <t>Grado en Psicología</t>
  </si>
  <si>
    <t>Grado en Economía</t>
  </si>
  <si>
    <t>Grado en Fisioterapia</t>
  </si>
  <si>
    <t>Grado en Finanzas y Contabilidad</t>
  </si>
  <si>
    <t>Grado en Ciencias Gastronómicas</t>
  </si>
  <si>
    <t>Formación para la Cualificación Específica en Geografía e Historia (título propio)</t>
  </si>
  <si>
    <t>Másteres</t>
  </si>
  <si>
    <t>Grado en Ciencias Políticas y de la Admón. Pública</t>
  </si>
  <si>
    <t>Grado en Derecho + Ciencias Políticas y de la Admón. Pública</t>
  </si>
  <si>
    <t>Grado en Sociología + CC. Políticas y de la Admón. Pública</t>
  </si>
  <si>
    <t>Grado en Negocios Internacionales / International Business</t>
  </si>
  <si>
    <t>Certificado Universitario</t>
  </si>
  <si>
    <t>Diplomas de postgrado (Experto Universitario)</t>
  </si>
  <si>
    <t>Diplomas de especialización y certificados</t>
  </si>
  <si>
    <t>Facultad de Filosofía y Ciencias de la Educación</t>
  </si>
  <si>
    <t>Trabajo esporádico (durante menos de tres meses)</t>
  </si>
  <si>
    <t>Trabajo a jornada parcial (durante más de tres meses)</t>
  </si>
  <si>
    <t>Trabajo a jornada completa (durante más de tres meses)</t>
  </si>
  <si>
    <t>Grado en Ciencia de Datos</t>
  </si>
  <si>
    <t>Doble grado ADE y Derecho</t>
  </si>
  <si>
    <t>Grado en Inteligencia y Analítica de Negocios</t>
  </si>
  <si>
    <t>Doble Grado en Administración y Dirección de Empresas y Derecho</t>
  </si>
  <si>
    <t>Doble Grado Turismo y Administración y Dirección de Empresas</t>
  </si>
  <si>
    <t>Hombres</t>
  </si>
  <si>
    <t>Doble Grado Derecho y Economía</t>
  </si>
  <si>
    <t>Doble Grado en Física y Química</t>
  </si>
  <si>
    <t>Doble Grado en Física y Matemáticas</t>
  </si>
  <si>
    <t>Facultad de Psicología y Logopedia</t>
  </si>
  <si>
    <t>Nota: Profesorado contabilizado a 31/12/2022</t>
  </si>
  <si>
    <t>Nota: Profesorado contabilizado a 31/12/2022.</t>
  </si>
  <si>
    <t>Tesis doctorales leídas (datos del curso 2021-2022)</t>
  </si>
  <si>
    <t>UNIVERSITAT DE VALÈNCIA</t>
  </si>
  <si>
    <t>Centros Universitarios en la ciudad de València adscritos a la Universitat de València</t>
  </si>
  <si>
    <t>Escuela Univ. de Enfermería La Fe. Grado en Enfermería</t>
  </si>
  <si>
    <t>1. Alumnado matriculado en estudios de grado por centro, titulación, sexo y lugar de residencia. Curso 2022/23</t>
  </si>
  <si>
    <t>3. Alumnado graduado en estudios de grado en la Universitat de València. Curso 2021/2022</t>
  </si>
  <si>
    <t>4. Estudios de Postgrado. Curso 2022/23</t>
  </si>
  <si>
    <t>2. Características básicas del alumnado matriculado en estudios de grado. Curso 2022/23</t>
  </si>
  <si>
    <t>5. Profesorado según categoría y centro. Curso 2022/23</t>
  </si>
  <si>
    <t>6. Profesorado según categoría y sexo. Curso 2022/23</t>
  </si>
  <si>
    <t>Fuente: Servicio de Análisis y Planificación. Universitat de València</t>
  </si>
  <si>
    <t>Fuente: Servicio de Análisis y Planificación, Universitat de València</t>
  </si>
  <si>
    <t>-</t>
  </si>
  <si>
    <t>Doble Grado en Química e Ingeniería Química</t>
  </si>
  <si>
    <t>18 años (incluye un alumno de 17 años)</t>
  </si>
  <si>
    <t>Doble Grado en Turismo y Administración y Dirección de Empresas</t>
  </si>
  <si>
    <t>Doble Grado en Derecho + Criminología</t>
  </si>
  <si>
    <t>Doble Grado en Derecho + Ciencias Políticas y de la Admón. Pública</t>
  </si>
  <si>
    <t>Doble Grado en Sociología + CC. Políticas y de la Admón. Pública</t>
  </si>
  <si>
    <t>Nota: En este apartado no se incluyen otros centros adscritos ni el centro de Onteniente.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</si>
</sst>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Pts&quot;_-;\-* #,##0\ &quot;Pts&quot;_-;_-* &quot;-&quot;\ &quot;Pts&quot;_-;_-@_-"/>
    <numFmt numFmtId="165" formatCode="0.0%"/>
    <numFmt numFmtId="166" formatCode="#,##0.0"/>
    <numFmt numFmtId="167" formatCode="#,##0_ ;\-#,##0\ "/>
    <numFmt numFmtId="168" formatCode="#,##0.00&quot; &quot;[$€-C0A];[Red]&quot;-&quot;#,##0.00&quot; &quot;[$€-C0A]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sz val="10"/>
      <color rgb="FFFF0000"/>
      <name val="Arial"/>
      <family val="2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7">
    <xf numFmtId="0" fontId="0" fillId="0" borderId="0"/>
    <xf numFmtId="0" fontId="15" fillId="0" borderId="0">
      <alignment horizontal="center"/>
    </xf>
    <xf numFmtId="0" fontId="15" fillId="0" borderId="0">
      <alignment horizontal="center" textRotation="90"/>
    </xf>
    <xf numFmtId="164" fontId="1" fillId="0" borderId="0" applyFont="0" applyFill="0" applyBorder="0" applyAlignment="0" applyProtection="0"/>
    <xf numFmtId="0" fontId="14" fillId="0" borderId="0"/>
    <xf numFmtId="0" fontId="16" fillId="0" borderId="0"/>
    <xf numFmtId="9" fontId="1" fillId="0" borderId="0" applyFont="0" applyFill="0" applyBorder="0" applyAlignment="0" applyProtection="0"/>
    <xf numFmtId="0" fontId="17" fillId="0" borderId="0"/>
    <xf numFmtId="168" fontId="17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</cellStyleXfs>
  <cellXfs count="130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right" wrapText="1"/>
    </xf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9" fillId="0" borderId="0" xfId="0" applyFont="1"/>
    <xf numFmtId="0" fontId="9" fillId="0" borderId="0" xfId="0" applyFont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5" fillId="3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Alignment="1">
      <alignment horizontal="right"/>
    </xf>
    <xf numFmtId="3" fontId="5" fillId="3" borderId="0" xfId="0" quotePrefix="1" applyNumberFormat="1" applyFont="1" applyFill="1" applyAlignment="1">
      <alignment horizontal="right"/>
    </xf>
    <xf numFmtId="0" fontId="9" fillId="0" borderId="0" xfId="0" applyFont="1" applyFill="1"/>
    <xf numFmtId="0" fontId="8" fillId="2" borderId="0" xfId="0" applyFont="1" applyFill="1" applyAlignment="1">
      <alignment horizontal="left" indent="2"/>
    </xf>
    <xf numFmtId="167" fontId="8" fillId="2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 indent="1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left" indent="1"/>
    </xf>
    <xf numFmtId="3" fontId="11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3" fontId="0" fillId="0" borderId="0" xfId="0" applyNumberFormat="1"/>
    <xf numFmtId="3" fontId="0" fillId="0" borderId="0" xfId="0" applyNumberFormat="1" applyFill="1" applyBorder="1"/>
    <xf numFmtId="3" fontId="10" fillId="0" borderId="0" xfId="0" quotePrefix="1" applyNumberFormat="1" applyFont="1" applyFill="1" applyBorder="1" applyAlignment="1">
      <alignment horizontal="right" wrapText="1"/>
    </xf>
    <xf numFmtId="3" fontId="10" fillId="3" borderId="0" xfId="0" quotePrefix="1" applyNumberFormat="1" applyFont="1" applyFill="1" applyBorder="1" applyAlignment="1">
      <alignment horizontal="right" wrapText="1"/>
    </xf>
    <xf numFmtId="3" fontId="1" fillId="0" borderId="0" xfId="0" applyNumberFormat="1" applyFont="1" applyFill="1" applyBorder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2" borderId="1" xfId="0" applyFont="1" applyFill="1" applyBorder="1" applyAlignment="1">
      <alignment horizontal="right"/>
    </xf>
    <xf numFmtId="167" fontId="8" fillId="2" borderId="1" xfId="3" applyNumberFormat="1" applyFont="1" applyFill="1" applyBorder="1" applyAlignment="1">
      <alignment horizontal="left" indent="2"/>
    </xf>
    <xf numFmtId="166" fontId="0" fillId="0" borderId="0" xfId="0" applyNumberFormat="1" applyFill="1" applyBorder="1"/>
    <xf numFmtId="165" fontId="5" fillId="3" borderId="0" xfId="6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left" indent="1"/>
    </xf>
    <xf numFmtId="3" fontId="5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wrapText="1"/>
    </xf>
    <xf numFmtId="3" fontId="5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12" fillId="0" borderId="0" xfId="0" applyNumberFormat="1" applyFont="1" applyFill="1"/>
    <xf numFmtId="0" fontId="12" fillId="0" borderId="0" xfId="0" applyFont="1" applyFill="1" applyAlignment="1">
      <alignment horizontal="left"/>
    </xf>
    <xf numFmtId="0" fontId="3" fillId="4" borderId="0" xfId="0" applyFont="1" applyFill="1" applyBorder="1" applyAlignment="1"/>
    <xf numFmtId="3" fontId="10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/>
    <xf numFmtId="165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8" fillId="0" borderId="0" xfId="0" applyFont="1" applyFill="1" applyBorder="1" applyAlignment="1"/>
    <xf numFmtId="0" fontId="18" fillId="4" borderId="0" xfId="0" applyFont="1" applyFill="1" applyBorder="1" applyAlignment="1"/>
    <xf numFmtId="0" fontId="8" fillId="2" borderId="0" xfId="15" applyFont="1" applyFill="1" applyBorder="1" applyAlignment="1"/>
    <xf numFmtId="0" fontId="8" fillId="2" borderId="0" xfId="15" applyFont="1" applyFill="1" applyBorder="1" applyAlignment="1">
      <alignment horizontal="right"/>
    </xf>
    <xf numFmtId="0" fontId="8" fillId="2" borderId="2" xfId="15" applyFont="1" applyFill="1" applyBorder="1" applyAlignment="1">
      <alignment horizontal="right"/>
    </xf>
    <xf numFmtId="0" fontId="12" fillId="0" borderId="0" xfId="15" applyFont="1" applyFill="1" applyBorder="1"/>
    <xf numFmtId="3" fontId="12" fillId="0" borderId="0" xfId="15" applyNumberFormat="1" applyFont="1" applyFill="1" applyBorder="1" applyAlignment="1">
      <alignment horizontal="right"/>
    </xf>
    <xf numFmtId="3" fontId="5" fillId="3" borderId="0" xfId="15" applyNumberFormat="1" applyFont="1" applyFill="1" applyBorder="1"/>
    <xf numFmtId="3" fontId="10" fillId="0" borderId="0" xfId="15" applyNumberFormat="1" applyFont="1" applyFill="1" applyBorder="1" applyAlignment="1">
      <alignment horizontal="left" indent="1"/>
    </xf>
    <xf numFmtId="3" fontId="10" fillId="0" borderId="0" xfId="15" applyNumberFormat="1" applyFont="1" applyFill="1" applyBorder="1"/>
    <xf numFmtId="3" fontId="10" fillId="3" borderId="0" xfId="15" applyNumberFormat="1" applyFont="1" applyFill="1" applyBorder="1" applyAlignment="1">
      <alignment horizontal="left" indent="1"/>
    </xf>
    <xf numFmtId="3" fontId="10" fillId="3" borderId="0" xfId="15" applyNumberFormat="1" applyFont="1" applyFill="1" applyBorder="1"/>
    <xf numFmtId="3" fontId="5" fillId="0" borderId="0" xfId="15" applyNumberFormat="1" applyFont="1" applyFill="1" applyBorder="1" applyAlignment="1"/>
    <xf numFmtId="3" fontId="10" fillId="5" borderId="0" xfId="15" applyNumberFormat="1" applyFont="1" applyFill="1" applyBorder="1" applyAlignment="1">
      <alignment horizontal="left" indent="1"/>
    </xf>
    <xf numFmtId="3" fontId="5" fillId="5" borderId="0" xfId="15" applyNumberFormat="1" applyFont="1" applyFill="1" applyBorder="1" applyAlignment="1">
      <alignment horizontal="left" indent="1"/>
    </xf>
    <xf numFmtId="3" fontId="5" fillId="3" borderId="0" xfId="15" applyNumberFormat="1" applyFont="1" applyFill="1" applyBorder="1" applyAlignment="1">
      <alignment horizontal="left" indent="1"/>
    </xf>
    <xf numFmtId="3" fontId="5" fillId="5" borderId="0" xfId="15" applyNumberFormat="1" applyFont="1" applyFill="1" applyBorder="1" applyAlignment="1"/>
    <xf numFmtId="3" fontId="5" fillId="0" borderId="0" xfId="15" applyNumberFormat="1" applyFont="1" applyFill="1" applyBorder="1" applyAlignment="1">
      <alignment horizontal="left" indent="1"/>
    </xf>
    <xf numFmtId="3" fontId="5" fillId="3" borderId="0" xfId="15" applyNumberFormat="1" applyFont="1" applyFill="1" applyBorder="1" applyAlignment="1"/>
    <xf numFmtId="0" fontId="0" fillId="0" borderId="0" xfId="0" applyAlignment="1">
      <alignment horizontal="right"/>
    </xf>
    <xf numFmtId="3" fontId="10" fillId="3" borderId="0" xfId="15" applyNumberFormat="1" applyFont="1" applyFill="1" applyBorder="1" applyAlignment="1">
      <alignment horizontal="left"/>
    </xf>
    <xf numFmtId="3" fontId="10" fillId="0" borderId="0" xfId="15" applyNumberFormat="1" applyFont="1" applyFill="1" applyBorder="1" applyAlignment="1"/>
    <xf numFmtId="3" fontId="10" fillId="5" borderId="0" xfId="15" applyNumberFormat="1" applyFont="1" applyFill="1" applyBorder="1" applyAlignment="1"/>
    <xf numFmtId="0" fontId="5" fillId="3" borderId="0" xfId="0" quotePrefix="1" applyNumberFormat="1" applyFont="1" applyFill="1" applyAlignment="1">
      <alignment horizontal="right"/>
    </xf>
    <xf numFmtId="0" fontId="5" fillId="0" borderId="0" xfId="0" quotePrefix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/>
    <xf numFmtId="3" fontId="10" fillId="0" borderId="0" xfId="15" quotePrefix="1" applyNumberFormat="1" applyFont="1" applyFill="1" applyBorder="1" applyAlignment="1">
      <alignment horizontal="right"/>
    </xf>
    <xf numFmtId="3" fontId="10" fillId="4" borderId="0" xfId="15" applyNumberFormat="1" applyFont="1" applyFill="1" applyBorder="1"/>
    <xf numFmtId="3" fontId="10" fillId="3" borderId="0" xfId="15" applyNumberFormat="1" applyFont="1" applyFill="1" applyBorder="1" applyAlignment="1">
      <alignment horizontal="right"/>
    </xf>
    <xf numFmtId="3" fontId="10" fillId="3" borderId="0" xfId="15" quotePrefix="1" applyNumberFormat="1" applyFont="1" applyFill="1" applyBorder="1" applyAlignment="1">
      <alignment horizontal="right"/>
    </xf>
    <xf numFmtId="3" fontId="5" fillId="4" borderId="0" xfId="15" applyNumberFormat="1" applyFont="1" applyFill="1" applyBorder="1" applyAlignment="1">
      <alignment horizontal="left" indent="1"/>
    </xf>
    <xf numFmtId="3" fontId="5" fillId="4" borderId="0" xfId="15" applyNumberFormat="1" applyFont="1" applyFill="1" applyBorder="1" applyAlignment="1"/>
    <xf numFmtId="3" fontId="5" fillId="4" borderId="0" xfId="15" applyNumberFormat="1" applyFont="1" applyFill="1" applyBorder="1" applyAlignment="1">
      <alignment horizontal="left"/>
    </xf>
    <xf numFmtId="3" fontId="5" fillId="0" borderId="0" xfId="15" applyNumberFormat="1" applyFont="1" applyFill="1" applyBorder="1" applyAlignment="1">
      <alignment horizontal="left" wrapText="1"/>
    </xf>
    <xf numFmtId="0" fontId="8" fillId="2" borderId="0" xfId="15" applyFont="1" applyFill="1" applyBorder="1" applyAlignment="1">
      <alignment horizontal="center"/>
    </xf>
    <xf numFmtId="0" fontId="8" fillId="2" borderId="1" xfId="15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</cellXfs>
  <cellStyles count="17">
    <cellStyle name="Comma [0]_Apoyo_PDI" xfId="9"/>
    <cellStyle name="Comma_Apoyo_PDI" xfId="10"/>
    <cellStyle name="Currency [0]_Apoyo_PDI" xfId="11"/>
    <cellStyle name="Currency_Apoyo_PDI" xfId="12"/>
    <cellStyle name="Followed Hyperlink_Apoyo_PDI" xfId="13"/>
    <cellStyle name="Heading" xfId="1"/>
    <cellStyle name="Heading1" xfId="2"/>
    <cellStyle name="Hyperlink_Apoyo_PDI" xfId="14"/>
    <cellStyle name="Moneda [0]" xfId="3" builtinId="7"/>
    <cellStyle name="Normal" xfId="0" builtinId="0"/>
    <cellStyle name="Normal 2" xfId="4"/>
    <cellStyle name="Normal 3" xfId="5"/>
    <cellStyle name="Normal 5" xfId="16"/>
    <cellStyle name="Normal_3.1" xfId="15"/>
    <cellStyle name="Porcentaje" xfId="6" builtinId="5"/>
    <cellStyle name="Result" xfId="7"/>
    <cellStyle name="Result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1</xdr:row>
      <xdr:rowOff>22860</xdr:rowOff>
    </xdr:from>
    <xdr:to>
      <xdr:col>2</xdr:col>
      <xdr:colOff>24765</xdr:colOff>
      <xdr:row>22</xdr:row>
      <xdr:rowOff>22860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84785"/>
          <a:ext cx="5305425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12" t="s">
        <v>156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G98"/>
  <sheetViews>
    <sheetView topLeftCell="A73" zoomScaleNormal="100" workbookViewId="0"/>
  </sheetViews>
  <sheetFormatPr baseColWidth="10" defaultColWidth="11.42578125" defaultRowHeight="12.75"/>
  <cols>
    <col min="1" max="1" width="65.7109375" style="4" customWidth="1"/>
    <col min="2" max="7" width="9.5703125" style="4" customWidth="1"/>
    <col min="8" max="16384" width="11.42578125" style="4"/>
  </cols>
  <sheetData>
    <row r="1" spans="1:7" s="6" customFormat="1" ht="15.75" customHeight="1">
      <c r="A1" s="128" t="s">
        <v>159</v>
      </c>
      <c r="B1" s="29"/>
      <c r="C1" s="29"/>
      <c r="D1" s="29"/>
      <c r="E1" s="29"/>
      <c r="F1" s="27"/>
      <c r="G1" s="27"/>
    </row>
    <row r="2" spans="1:7">
      <c r="A2" s="27"/>
      <c r="B2" s="29"/>
      <c r="C2" s="29"/>
      <c r="D2" s="29"/>
      <c r="E2" s="29"/>
      <c r="F2" s="29"/>
      <c r="G2" s="29"/>
    </row>
    <row r="3" spans="1:7" s="5" customFormat="1" ht="18.75" customHeight="1">
      <c r="A3" s="89"/>
      <c r="B3" s="124" t="s">
        <v>62</v>
      </c>
      <c r="C3" s="124"/>
      <c r="D3" s="125"/>
      <c r="E3" s="124" t="s">
        <v>0</v>
      </c>
      <c r="F3" s="124"/>
      <c r="G3" s="124"/>
    </row>
    <row r="4" spans="1:7" s="5" customFormat="1" ht="18.75" customHeight="1">
      <c r="A4" s="89"/>
      <c r="B4" s="90" t="s">
        <v>62</v>
      </c>
      <c r="C4" s="90" t="s">
        <v>66</v>
      </c>
      <c r="D4" s="90" t="s">
        <v>148</v>
      </c>
      <c r="E4" s="91" t="s">
        <v>62</v>
      </c>
      <c r="F4" s="90" t="s">
        <v>66</v>
      </c>
      <c r="G4" s="90" t="s">
        <v>148</v>
      </c>
    </row>
    <row r="5" spans="1:7" s="5" customFormat="1" ht="15" customHeight="1">
      <c r="A5" s="92" t="s">
        <v>62</v>
      </c>
      <c r="B5" s="93">
        <f t="shared" ref="B5:G5" si="0">SUM(B6:B91)</f>
        <v>38896</v>
      </c>
      <c r="C5" s="93">
        <f t="shared" si="0"/>
        <v>25046</v>
      </c>
      <c r="D5" s="93">
        <f t="shared" si="0"/>
        <v>13850</v>
      </c>
      <c r="E5" s="93">
        <f t="shared" si="0"/>
        <v>10330</v>
      </c>
      <c r="F5" s="93">
        <f t="shared" si="0"/>
        <v>6416</v>
      </c>
      <c r="G5" s="93">
        <f t="shared" si="0"/>
        <v>3914</v>
      </c>
    </row>
    <row r="6" spans="1:7" s="8" customFormat="1" ht="15" customHeight="1">
      <c r="A6" s="94" t="s">
        <v>23</v>
      </c>
      <c r="B6" s="94"/>
      <c r="C6" s="94"/>
      <c r="D6" s="94"/>
      <c r="E6" s="94"/>
      <c r="F6" s="94"/>
      <c r="G6" s="94"/>
    </row>
    <row r="7" spans="1:7" s="8" customFormat="1" ht="15" customHeight="1">
      <c r="A7" s="95" t="s">
        <v>79</v>
      </c>
      <c r="B7" s="96">
        <f>SUM(C7:D7)</f>
        <v>383</v>
      </c>
      <c r="C7" s="96">
        <v>261</v>
      </c>
      <c r="D7" s="96">
        <v>122</v>
      </c>
      <c r="E7" s="96">
        <f>SUM(F7:G7)</f>
        <v>102</v>
      </c>
      <c r="F7" s="96">
        <v>72</v>
      </c>
      <c r="G7" s="96">
        <v>30</v>
      </c>
    </row>
    <row r="8" spans="1:7" s="8" customFormat="1" ht="15" customHeight="1">
      <c r="A8" s="97" t="s">
        <v>109</v>
      </c>
      <c r="B8" s="98">
        <f t="shared" ref="B8:B74" si="1">SUM(C8:D8)</f>
        <v>801</v>
      </c>
      <c r="C8" s="98">
        <v>618</v>
      </c>
      <c r="D8" s="98">
        <v>183</v>
      </c>
      <c r="E8" s="98">
        <f t="shared" ref="E8:E74" si="2">SUM(F8:G8)</f>
        <v>140</v>
      </c>
      <c r="F8" s="98">
        <v>109</v>
      </c>
      <c r="G8" s="98">
        <v>31</v>
      </c>
    </row>
    <row r="9" spans="1:7" s="8" customFormat="1" ht="15" customHeight="1">
      <c r="A9" s="95" t="s">
        <v>110</v>
      </c>
      <c r="B9" s="96">
        <f t="shared" si="1"/>
        <v>540</v>
      </c>
      <c r="C9" s="96">
        <v>446</v>
      </c>
      <c r="D9" s="96">
        <v>94</v>
      </c>
      <c r="E9" s="96">
        <f t="shared" si="2"/>
        <v>106</v>
      </c>
      <c r="F9" s="96">
        <v>84</v>
      </c>
      <c r="G9" s="96">
        <v>22</v>
      </c>
    </row>
    <row r="10" spans="1:7" s="8" customFormat="1" ht="15" customHeight="1">
      <c r="A10" s="97" t="s">
        <v>111</v>
      </c>
      <c r="B10" s="98">
        <f t="shared" si="1"/>
        <v>290</v>
      </c>
      <c r="C10" s="98">
        <v>209</v>
      </c>
      <c r="D10" s="98">
        <v>81</v>
      </c>
      <c r="E10" s="98">
        <f t="shared" si="2"/>
        <v>31</v>
      </c>
      <c r="F10" s="98">
        <v>20</v>
      </c>
      <c r="G10" s="98">
        <v>11</v>
      </c>
    </row>
    <row r="11" spans="1:7" s="8" customFormat="1" ht="15" customHeight="1">
      <c r="A11" s="95" t="s">
        <v>112</v>
      </c>
      <c r="B11" s="96">
        <f t="shared" si="1"/>
        <v>160</v>
      </c>
      <c r="C11" s="96">
        <v>111</v>
      </c>
      <c r="D11" s="96">
        <v>49</v>
      </c>
      <c r="E11" s="96">
        <f t="shared" si="2"/>
        <v>23</v>
      </c>
      <c r="F11" s="96">
        <v>19</v>
      </c>
      <c r="G11" s="96">
        <v>4</v>
      </c>
    </row>
    <row r="12" spans="1:7" s="8" customFormat="1" ht="15" customHeight="1">
      <c r="A12" s="97" t="s">
        <v>113</v>
      </c>
      <c r="B12" s="98">
        <f t="shared" si="1"/>
        <v>496</v>
      </c>
      <c r="C12" s="98">
        <v>388</v>
      </c>
      <c r="D12" s="98">
        <v>108</v>
      </c>
      <c r="E12" s="98">
        <f t="shared" si="2"/>
        <v>76</v>
      </c>
      <c r="F12" s="98">
        <v>54</v>
      </c>
      <c r="G12" s="98">
        <v>22</v>
      </c>
    </row>
    <row r="13" spans="1:7" s="8" customFormat="1" ht="15" customHeight="1">
      <c r="A13" s="95" t="s">
        <v>80</v>
      </c>
      <c r="B13" s="96">
        <f t="shared" si="1"/>
        <v>359</v>
      </c>
      <c r="C13" s="96">
        <v>218</v>
      </c>
      <c r="D13" s="96">
        <v>141</v>
      </c>
      <c r="E13" s="96">
        <f t="shared" si="2"/>
        <v>88</v>
      </c>
      <c r="F13" s="96">
        <v>54</v>
      </c>
      <c r="G13" s="96">
        <v>34</v>
      </c>
    </row>
    <row r="14" spans="1:7" s="8" customFormat="1" ht="15" customHeight="1">
      <c r="A14" s="97" t="s">
        <v>114</v>
      </c>
      <c r="B14" s="98">
        <f t="shared" si="1"/>
        <v>460</v>
      </c>
      <c r="C14" s="98">
        <v>365</v>
      </c>
      <c r="D14" s="98">
        <v>95</v>
      </c>
      <c r="E14" s="98">
        <f t="shared" si="2"/>
        <v>99</v>
      </c>
      <c r="F14" s="98">
        <v>72</v>
      </c>
      <c r="G14" s="98">
        <v>27</v>
      </c>
    </row>
    <row r="15" spans="1:7" s="8" customFormat="1" ht="15" customHeight="1">
      <c r="A15" s="99" t="s">
        <v>27</v>
      </c>
      <c r="B15" s="96"/>
      <c r="C15" s="96"/>
      <c r="D15" s="96"/>
      <c r="E15" s="96"/>
      <c r="F15" s="96"/>
      <c r="G15" s="96"/>
    </row>
    <row r="16" spans="1:7" s="8" customFormat="1" ht="15" customHeight="1">
      <c r="A16" s="97" t="s">
        <v>34</v>
      </c>
      <c r="B16" s="98">
        <f t="shared" si="1"/>
        <v>245</v>
      </c>
      <c r="C16" s="98">
        <v>74</v>
      </c>
      <c r="D16" s="98">
        <v>171</v>
      </c>
      <c r="E16" s="98">
        <f t="shared" si="2"/>
        <v>58</v>
      </c>
      <c r="F16" s="98">
        <v>17</v>
      </c>
      <c r="G16" s="98">
        <v>41</v>
      </c>
    </row>
    <row r="17" spans="1:7" s="8" customFormat="1" ht="15" customHeight="1">
      <c r="A17" s="95" t="s">
        <v>31</v>
      </c>
      <c r="B17" s="96">
        <f t="shared" si="1"/>
        <v>933</v>
      </c>
      <c r="C17" s="96">
        <v>331</v>
      </c>
      <c r="D17" s="96">
        <v>602</v>
      </c>
      <c r="E17" s="96">
        <f t="shared" si="2"/>
        <v>219</v>
      </c>
      <c r="F17" s="96">
        <v>61</v>
      </c>
      <c r="G17" s="96">
        <v>158</v>
      </c>
    </row>
    <row r="18" spans="1:7" s="8" customFormat="1" ht="15" customHeight="1">
      <c r="A18" s="97" t="s">
        <v>32</v>
      </c>
      <c r="B18" s="98">
        <f t="shared" si="1"/>
        <v>662</v>
      </c>
      <c r="C18" s="98">
        <v>489</v>
      </c>
      <c r="D18" s="98">
        <v>173</v>
      </c>
      <c r="E18" s="98">
        <f t="shared" si="2"/>
        <v>187</v>
      </c>
      <c r="F18" s="98">
        <v>122</v>
      </c>
      <c r="G18" s="98">
        <v>65</v>
      </c>
    </row>
    <row r="19" spans="1:7" s="8" customFormat="1" ht="15" customHeight="1">
      <c r="A19" s="95" t="s">
        <v>33</v>
      </c>
      <c r="B19" s="96">
        <f t="shared" si="1"/>
        <v>99</v>
      </c>
      <c r="C19" s="96">
        <v>54</v>
      </c>
      <c r="D19" s="96">
        <v>45</v>
      </c>
      <c r="E19" s="96">
        <f t="shared" si="2"/>
        <v>32</v>
      </c>
      <c r="F19" s="96">
        <v>22</v>
      </c>
      <c r="G19" s="96">
        <v>10</v>
      </c>
    </row>
    <row r="20" spans="1:7" s="8" customFormat="1" ht="15" customHeight="1">
      <c r="A20" s="97" t="s">
        <v>130</v>
      </c>
      <c r="B20" s="98">
        <f t="shared" si="1"/>
        <v>1</v>
      </c>
      <c r="C20" s="98">
        <v>1</v>
      </c>
      <c r="D20" s="119" t="s">
        <v>167</v>
      </c>
      <c r="E20" s="118">
        <f t="shared" si="2"/>
        <v>1</v>
      </c>
      <c r="F20" s="118">
        <v>1</v>
      </c>
      <c r="G20" s="119" t="s">
        <v>167</v>
      </c>
    </row>
    <row r="21" spans="1:7" s="8" customFormat="1" ht="15" customHeight="1">
      <c r="A21" s="99" t="s">
        <v>16</v>
      </c>
      <c r="B21" s="96"/>
      <c r="C21" s="96"/>
      <c r="D21" s="96"/>
      <c r="E21" s="96"/>
      <c r="F21" s="96"/>
      <c r="G21" s="96"/>
    </row>
    <row r="22" spans="1:7" s="8" customFormat="1" ht="15" customHeight="1">
      <c r="A22" s="97" t="s">
        <v>81</v>
      </c>
      <c r="B22" s="98">
        <f t="shared" si="1"/>
        <v>877</v>
      </c>
      <c r="C22" s="98">
        <v>212</v>
      </c>
      <c r="D22" s="98">
        <v>665</v>
      </c>
      <c r="E22" s="98">
        <f t="shared" si="2"/>
        <v>150</v>
      </c>
      <c r="F22" s="98">
        <v>28</v>
      </c>
      <c r="G22" s="98">
        <v>122</v>
      </c>
    </row>
    <row r="23" spans="1:7" s="8" customFormat="1" ht="15" customHeight="1">
      <c r="A23" s="99" t="s">
        <v>87</v>
      </c>
      <c r="B23" s="96"/>
      <c r="C23" s="96"/>
      <c r="D23" s="96"/>
      <c r="E23" s="96"/>
      <c r="F23" s="96"/>
      <c r="G23" s="96"/>
    </row>
    <row r="24" spans="1:7" s="8" customFormat="1" ht="15" customHeight="1">
      <c r="A24" s="97" t="s">
        <v>118</v>
      </c>
      <c r="B24" s="98">
        <f t="shared" si="1"/>
        <v>2011</v>
      </c>
      <c r="C24" s="98">
        <v>1390</v>
      </c>
      <c r="D24" s="98">
        <v>621</v>
      </c>
      <c r="E24" s="98">
        <f t="shared" si="2"/>
        <v>574</v>
      </c>
      <c r="F24" s="98">
        <v>394</v>
      </c>
      <c r="G24" s="98">
        <v>180</v>
      </c>
    </row>
    <row r="25" spans="1:7" s="8" customFormat="1" ht="15" customHeight="1">
      <c r="A25" s="95" t="s">
        <v>119</v>
      </c>
      <c r="B25" s="96">
        <f t="shared" si="1"/>
        <v>433</v>
      </c>
      <c r="C25" s="96">
        <v>335</v>
      </c>
      <c r="D25" s="96">
        <v>98</v>
      </c>
      <c r="E25" s="96">
        <f t="shared" si="2"/>
        <v>108</v>
      </c>
      <c r="F25" s="96">
        <v>73</v>
      </c>
      <c r="G25" s="96">
        <v>35</v>
      </c>
    </row>
    <row r="26" spans="1:7" s="8" customFormat="1" ht="15" customHeight="1">
      <c r="A26" s="107" t="s">
        <v>152</v>
      </c>
      <c r="B26" s="98"/>
      <c r="C26" s="98"/>
      <c r="D26" s="98"/>
      <c r="E26" s="98"/>
      <c r="F26" s="98"/>
      <c r="G26" s="98"/>
    </row>
    <row r="27" spans="1:7" s="8" customFormat="1" ht="15" customHeight="1">
      <c r="A27" s="95" t="s">
        <v>120</v>
      </c>
      <c r="B27" s="96">
        <f t="shared" si="1"/>
        <v>254</v>
      </c>
      <c r="C27" s="96">
        <v>232</v>
      </c>
      <c r="D27" s="96">
        <v>22</v>
      </c>
      <c r="E27" s="96">
        <f t="shared" si="2"/>
        <v>57</v>
      </c>
      <c r="F27" s="96">
        <v>49</v>
      </c>
      <c r="G27" s="96">
        <v>8</v>
      </c>
    </row>
    <row r="28" spans="1:7" s="8" customFormat="1" ht="15" customHeight="1">
      <c r="A28" s="97" t="s">
        <v>125</v>
      </c>
      <c r="B28" s="98">
        <f t="shared" si="1"/>
        <v>1929</v>
      </c>
      <c r="C28" s="98">
        <v>1527</v>
      </c>
      <c r="D28" s="98">
        <v>402</v>
      </c>
      <c r="E28" s="98">
        <f t="shared" si="2"/>
        <v>446</v>
      </c>
      <c r="F28" s="98">
        <v>356</v>
      </c>
      <c r="G28" s="98">
        <v>90</v>
      </c>
    </row>
    <row r="29" spans="1:7" s="8" customFormat="1" ht="15" customHeight="1">
      <c r="A29" s="108" t="s">
        <v>22</v>
      </c>
      <c r="B29" s="96"/>
      <c r="C29" s="96"/>
      <c r="D29" s="96"/>
      <c r="E29" s="96"/>
      <c r="F29" s="96"/>
      <c r="G29" s="96"/>
    </row>
    <row r="30" spans="1:7" s="8" customFormat="1" ht="15" customHeight="1">
      <c r="A30" s="97" t="s">
        <v>9</v>
      </c>
      <c r="B30" s="98">
        <f t="shared" si="1"/>
        <v>242</v>
      </c>
      <c r="C30" s="98">
        <v>187</v>
      </c>
      <c r="D30" s="98">
        <v>55</v>
      </c>
      <c r="E30" s="98">
        <f t="shared" si="2"/>
        <v>76</v>
      </c>
      <c r="F30" s="98">
        <v>57</v>
      </c>
      <c r="G30" s="98">
        <v>19</v>
      </c>
    </row>
    <row r="31" spans="1:7" s="82" customFormat="1" ht="15" customHeight="1">
      <c r="A31" s="100" t="s">
        <v>3</v>
      </c>
      <c r="B31" s="96">
        <f t="shared" si="1"/>
        <v>248</v>
      </c>
      <c r="C31" s="96">
        <v>164</v>
      </c>
      <c r="D31" s="96">
        <v>84</v>
      </c>
      <c r="E31" s="96">
        <f t="shared" si="2"/>
        <v>62</v>
      </c>
      <c r="F31" s="96">
        <v>39</v>
      </c>
      <c r="G31" s="96">
        <v>23</v>
      </c>
    </row>
    <row r="32" spans="1:7" s="8" customFormat="1" ht="15" customHeight="1">
      <c r="A32" s="97" t="s">
        <v>129</v>
      </c>
      <c r="B32" s="98">
        <f t="shared" si="1"/>
        <v>140</v>
      </c>
      <c r="C32" s="98">
        <v>79</v>
      </c>
      <c r="D32" s="98">
        <v>61</v>
      </c>
      <c r="E32" s="98">
        <f t="shared" si="2"/>
        <v>35</v>
      </c>
      <c r="F32" s="98">
        <v>18</v>
      </c>
      <c r="G32" s="98">
        <v>17</v>
      </c>
    </row>
    <row r="33" spans="1:7" s="82" customFormat="1" ht="15" customHeight="1">
      <c r="A33" s="100" t="s">
        <v>93</v>
      </c>
      <c r="B33" s="96">
        <f t="shared" si="1"/>
        <v>1106</v>
      </c>
      <c r="C33" s="96">
        <v>849</v>
      </c>
      <c r="D33" s="96">
        <v>257</v>
      </c>
      <c r="E33" s="96">
        <f t="shared" si="2"/>
        <v>238</v>
      </c>
      <c r="F33" s="96">
        <v>171</v>
      </c>
      <c r="G33" s="96">
        <v>67</v>
      </c>
    </row>
    <row r="34" spans="1:7" s="8" customFormat="1" ht="15" customHeight="1">
      <c r="A34" s="97" t="s">
        <v>11</v>
      </c>
      <c r="B34" s="98">
        <f t="shared" si="1"/>
        <v>478</v>
      </c>
      <c r="C34" s="98">
        <v>334</v>
      </c>
      <c r="D34" s="98">
        <v>144</v>
      </c>
      <c r="E34" s="98">
        <f t="shared" si="2"/>
        <v>106</v>
      </c>
      <c r="F34" s="98">
        <v>76</v>
      </c>
      <c r="G34" s="98">
        <v>30</v>
      </c>
    </row>
    <row r="35" spans="1:7" s="82" customFormat="1" ht="15" customHeight="1">
      <c r="A35" s="109" t="s">
        <v>15</v>
      </c>
      <c r="B35" s="96"/>
      <c r="C35" s="96"/>
      <c r="D35" s="96"/>
      <c r="E35" s="96"/>
      <c r="F35" s="96"/>
      <c r="G35" s="96"/>
    </row>
    <row r="36" spans="1:7" s="8" customFormat="1" ht="15" customHeight="1">
      <c r="A36" s="102" t="s">
        <v>10</v>
      </c>
      <c r="B36" s="98">
        <f t="shared" si="1"/>
        <v>513</v>
      </c>
      <c r="C36" s="98">
        <v>324</v>
      </c>
      <c r="D36" s="98">
        <v>189</v>
      </c>
      <c r="E36" s="98">
        <f t="shared" si="2"/>
        <v>118</v>
      </c>
      <c r="F36" s="98">
        <v>79</v>
      </c>
      <c r="G36" s="98">
        <v>39</v>
      </c>
    </row>
    <row r="37" spans="1:7" s="82" customFormat="1" ht="15" customHeight="1">
      <c r="A37" s="101" t="s">
        <v>84</v>
      </c>
      <c r="B37" s="96">
        <f t="shared" si="1"/>
        <v>300</v>
      </c>
      <c r="C37" s="96">
        <v>215</v>
      </c>
      <c r="D37" s="96">
        <v>85</v>
      </c>
      <c r="E37" s="96">
        <f t="shared" si="2"/>
        <v>50</v>
      </c>
      <c r="F37" s="96">
        <v>32</v>
      </c>
      <c r="G37" s="96">
        <v>18</v>
      </c>
    </row>
    <row r="38" spans="1:7" s="8" customFormat="1" ht="15" customHeight="1">
      <c r="A38" s="102" t="s">
        <v>82</v>
      </c>
      <c r="B38" s="98">
        <f t="shared" si="1"/>
        <v>308</v>
      </c>
      <c r="C38" s="98">
        <v>208</v>
      </c>
      <c r="D38" s="98">
        <v>100</v>
      </c>
      <c r="E38" s="98">
        <f t="shared" si="2"/>
        <v>78</v>
      </c>
      <c r="F38" s="98">
        <v>50</v>
      </c>
      <c r="G38" s="98">
        <v>28</v>
      </c>
    </row>
    <row r="39" spans="1:7" s="82" customFormat="1" ht="15" customHeight="1">
      <c r="A39" s="101" t="s">
        <v>83</v>
      </c>
      <c r="B39" s="96">
        <f t="shared" si="1"/>
        <v>270</v>
      </c>
      <c r="C39" s="96">
        <v>134</v>
      </c>
      <c r="D39" s="96">
        <v>136</v>
      </c>
      <c r="E39" s="96">
        <f t="shared" si="2"/>
        <v>72</v>
      </c>
      <c r="F39" s="96">
        <v>32</v>
      </c>
      <c r="G39" s="96">
        <v>40</v>
      </c>
    </row>
    <row r="40" spans="1:7" s="8" customFormat="1" ht="15" customHeight="1">
      <c r="A40" s="105" t="s">
        <v>17</v>
      </c>
      <c r="B40" s="98"/>
      <c r="C40" s="98"/>
      <c r="D40" s="98"/>
      <c r="E40" s="98"/>
      <c r="F40" s="98"/>
      <c r="G40" s="98"/>
    </row>
    <row r="41" spans="1:7" s="87" customFormat="1" ht="15" customHeight="1">
      <c r="A41" s="101" t="s">
        <v>117</v>
      </c>
      <c r="B41" s="96">
        <f t="shared" si="1"/>
        <v>518</v>
      </c>
      <c r="C41" s="96">
        <v>206</v>
      </c>
      <c r="D41" s="96">
        <v>312</v>
      </c>
      <c r="E41" s="96">
        <f t="shared" si="2"/>
        <v>109</v>
      </c>
      <c r="F41" s="96">
        <v>37</v>
      </c>
      <c r="G41" s="96">
        <v>72</v>
      </c>
    </row>
    <row r="42" spans="1:7" s="8" customFormat="1" ht="15" customHeight="1">
      <c r="A42" s="105" t="s">
        <v>24</v>
      </c>
      <c r="B42" s="98"/>
      <c r="C42" s="98"/>
      <c r="D42" s="98"/>
      <c r="E42" s="98"/>
      <c r="F42" s="98"/>
      <c r="G42" s="98"/>
    </row>
    <row r="43" spans="1:7" s="88" customFormat="1" ht="15" customHeight="1">
      <c r="A43" s="101" t="s">
        <v>99</v>
      </c>
      <c r="B43" s="96">
        <f t="shared" si="1"/>
        <v>466</v>
      </c>
      <c r="C43" s="96">
        <v>150</v>
      </c>
      <c r="D43" s="96">
        <v>316</v>
      </c>
      <c r="E43" s="96">
        <f t="shared" si="2"/>
        <v>92</v>
      </c>
      <c r="F43" s="96">
        <v>34</v>
      </c>
      <c r="G43" s="96">
        <v>58</v>
      </c>
    </row>
    <row r="44" spans="1:7" s="8" customFormat="1" ht="15" customHeight="1">
      <c r="A44" s="102" t="s">
        <v>116</v>
      </c>
      <c r="B44" s="98">
        <f t="shared" si="1"/>
        <v>177</v>
      </c>
      <c r="C44" s="98">
        <v>147</v>
      </c>
      <c r="D44" s="98">
        <v>30</v>
      </c>
      <c r="E44" s="98">
        <f t="shared" si="2"/>
        <v>33</v>
      </c>
      <c r="F44" s="98">
        <v>25</v>
      </c>
      <c r="G44" s="98">
        <v>8</v>
      </c>
    </row>
    <row r="45" spans="1:7" s="88" customFormat="1" ht="15" customHeight="1">
      <c r="A45" s="101" t="s">
        <v>151</v>
      </c>
      <c r="B45" s="96">
        <f>SUM(C45:D45)</f>
        <v>88</v>
      </c>
      <c r="C45" s="96">
        <v>15</v>
      </c>
      <c r="D45" s="96">
        <v>73</v>
      </c>
      <c r="E45" s="96">
        <f>SUM(F45:G45)</f>
        <v>13</v>
      </c>
      <c r="F45" s="96">
        <v>3</v>
      </c>
      <c r="G45" s="96">
        <v>10</v>
      </c>
    </row>
    <row r="46" spans="1:7" s="8" customFormat="1" ht="14.25" customHeight="1">
      <c r="A46" s="102" t="s">
        <v>150</v>
      </c>
      <c r="B46" s="98">
        <f>SUM(C46:D46)</f>
        <v>58</v>
      </c>
      <c r="C46" s="98">
        <v>22</v>
      </c>
      <c r="D46" s="98">
        <v>36</v>
      </c>
      <c r="E46" s="98">
        <f>SUM(F46:G46)</f>
        <v>8</v>
      </c>
      <c r="F46" s="98">
        <v>3</v>
      </c>
      <c r="G46" s="98">
        <v>5</v>
      </c>
    </row>
    <row r="47" spans="1:7" s="82" customFormat="1" ht="14.25" customHeight="1">
      <c r="A47" s="103" t="s">
        <v>89</v>
      </c>
      <c r="B47" s="96"/>
      <c r="C47" s="96"/>
      <c r="D47" s="96"/>
      <c r="E47" s="96"/>
      <c r="F47" s="96"/>
      <c r="G47" s="96"/>
    </row>
    <row r="48" spans="1:7" s="87" customFormat="1" ht="15" customHeight="1">
      <c r="A48" s="102" t="s">
        <v>168</v>
      </c>
      <c r="B48" s="98">
        <f t="shared" si="1"/>
        <v>21</v>
      </c>
      <c r="C48" s="98">
        <v>11</v>
      </c>
      <c r="D48" s="98">
        <v>10</v>
      </c>
      <c r="E48" s="98">
        <f t="shared" si="2"/>
        <v>4</v>
      </c>
      <c r="F48" s="98">
        <v>2</v>
      </c>
      <c r="G48" s="98">
        <v>2</v>
      </c>
    </row>
    <row r="49" spans="1:7" s="87" customFormat="1" ht="15" customHeight="1">
      <c r="A49" s="120" t="s">
        <v>121</v>
      </c>
      <c r="B49" s="117">
        <f t="shared" si="1"/>
        <v>762</v>
      </c>
      <c r="C49" s="117">
        <v>419</v>
      </c>
      <c r="D49" s="117">
        <v>343</v>
      </c>
      <c r="E49" s="117">
        <f t="shared" si="2"/>
        <v>178</v>
      </c>
      <c r="F49" s="117">
        <v>94</v>
      </c>
      <c r="G49" s="117">
        <v>84</v>
      </c>
    </row>
    <row r="50" spans="1:7" s="82" customFormat="1" ht="14.25" customHeight="1">
      <c r="A50" s="105" t="s">
        <v>18</v>
      </c>
      <c r="B50" s="98"/>
      <c r="C50" s="98"/>
      <c r="D50" s="98"/>
      <c r="E50" s="98"/>
      <c r="F50" s="98"/>
      <c r="G50" s="98"/>
    </row>
    <row r="51" spans="1:7" s="87" customFormat="1" ht="15" customHeight="1">
      <c r="A51" s="120" t="s">
        <v>173</v>
      </c>
      <c r="B51" s="117">
        <f t="shared" si="1"/>
        <v>179</v>
      </c>
      <c r="C51" s="117">
        <v>119</v>
      </c>
      <c r="D51" s="117">
        <v>60</v>
      </c>
      <c r="E51" s="117">
        <f t="shared" si="2"/>
        <v>58</v>
      </c>
      <c r="F51" s="117">
        <v>38</v>
      </c>
      <c r="G51" s="117">
        <v>20</v>
      </c>
    </row>
    <row r="52" spans="1:7" s="82" customFormat="1" ht="15" customHeight="1">
      <c r="A52" s="102" t="s">
        <v>97</v>
      </c>
      <c r="B52" s="98">
        <f t="shared" si="1"/>
        <v>975</v>
      </c>
      <c r="C52" s="98">
        <v>633</v>
      </c>
      <c r="D52" s="98">
        <v>342</v>
      </c>
      <c r="E52" s="98">
        <f t="shared" si="2"/>
        <v>306</v>
      </c>
      <c r="F52" s="98">
        <v>170</v>
      </c>
      <c r="G52" s="98">
        <v>136</v>
      </c>
    </row>
    <row r="53" spans="1:7" s="8" customFormat="1" ht="15" customHeight="1">
      <c r="A53" s="120" t="s">
        <v>106</v>
      </c>
      <c r="B53" s="117">
        <f t="shared" si="1"/>
        <v>316</v>
      </c>
      <c r="C53" s="117">
        <v>206</v>
      </c>
      <c r="D53" s="117">
        <v>110</v>
      </c>
      <c r="E53" s="117">
        <f t="shared" si="2"/>
        <v>90</v>
      </c>
      <c r="F53" s="117">
        <v>57</v>
      </c>
      <c r="G53" s="117">
        <v>33</v>
      </c>
    </row>
    <row r="54" spans="1:7" s="82" customFormat="1" ht="15" customHeight="1">
      <c r="A54" s="102" t="s">
        <v>98</v>
      </c>
      <c r="B54" s="98">
        <f t="shared" si="1"/>
        <v>882</v>
      </c>
      <c r="C54" s="98">
        <v>775</v>
      </c>
      <c r="D54" s="98">
        <v>107</v>
      </c>
      <c r="E54" s="98">
        <f t="shared" si="2"/>
        <v>234</v>
      </c>
      <c r="F54" s="98">
        <v>204</v>
      </c>
      <c r="G54" s="98">
        <v>30</v>
      </c>
    </row>
    <row r="55" spans="1:7" s="8" customFormat="1" ht="15" customHeight="1">
      <c r="A55" s="103" t="s">
        <v>14</v>
      </c>
      <c r="B55" s="117"/>
      <c r="C55" s="117"/>
      <c r="D55" s="117"/>
      <c r="E55" s="117"/>
      <c r="F55" s="117"/>
      <c r="G55" s="117"/>
    </row>
    <row r="56" spans="1:7" s="82" customFormat="1" ht="15" customHeight="1">
      <c r="A56" s="102" t="s">
        <v>143</v>
      </c>
      <c r="B56" s="98">
        <f t="shared" si="1"/>
        <v>258</v>
      </c>
      <c r="C56" s="98">
        <v>87</v>
      </c>
      <c r="D56" s="98">
        <v>171</v>
      </c>
      <c r="E56" s="98">
        <f t="shared" si="2"/>
        <v>72</v>
      </c>
      <c r="F56" s="98">
        <v>17</v>
      </c>
      <c r="G56" s="98">
        <v>55</v>
      </c>
    </row>
    <row r="57" spans="1:7" s="8" customFormat="1" ht="15" customHeight="1">
      <c r="A57" s="120" t="s">
        <v>100</v>
      </c>
      <c r="B57" s="117">
        <f t="shared" si="1"/>
        <v>231</v>
      </c>
      <c r="C57" s="117">
        <v>39</v>
      </c>
      <c r="D57" s="117">
        <v>192</v>
      </c>
      <c r="E57" s="117">
        <f t="shared" si="2"/>
        <v>78</v>
      </c>
      <c r="F57" s="117">
        <v>11</v>
      </c>
      <c r="G57" s="117">
        <v>67</v>
      </c>
    </row>
    <row r="58" spans="1:7" s="82" customFormat="1" ht="15" customHeight="1">
      <c r="A58" s="102" t="s">
        <v>101</v>
      </c>
      <c r="B58" s="98">
        <f t="shared" si="1"/>
        <v>235</v>
      </c>
      <c r="C58" s="98">
        <v>32</v>
      </c>
      <c r="D58" s="98">
        <v>203</v>
      </c>
      <c r="E58" s="98">
        <f t="shared" si="2"/>
        <v>81</v>
      </c>
      <c r="F58" s="98">
        <v>6</v>
      </c>
      <c r="G58" s="98">
        <v>75</v>
      </c>
    </row>
    <row r="59" spans="1:7" s="8" customFormat="1" ht="15" customHeight="1">
      <c r="A59" s="120" t="s">
        <v>2</v>
      </c>
      <c r="B59" s="117">
        <f t="shared" si="1"/>
        <v>240</v>
      </c>
      <c r="C59" s="117">
        <v>30</v>
      </c>
      <c r="D59" s="117">
        <v>210</v>
      </c>
      <c r="E59" s="117">
        <f t="shared" si="2"/>
        <v>63</v>
      </c>
      <c r="F59" s="117">
        <v>11</v>
      </c>
      <c r="G59" s="117">
        <v>52</v>
      </c>
    </row>
    <row r="60" spans="1:7" s="82" customFormat="1" ht="15" customHeight="1">
      <c r="A60" s="102" t="s">
        <v>102</v>
      </c>
      <c r="B60" s="98">
        <f t="shared" si="1"/>
        <v>224</v>
      </c>
      <c r="C60" s="98">
        <v>44</v>
      </c>
      <c r="D60" s="98">
        <v>180</v>
      </c>
      <c r="E60" s="98">
        <f t="shared" si="2"/>
        <v>55</v>
      </c>
      <c r="F60" s="98">
        <v>7</v>
      </c>
      <c r="G60" s="98">
        <v>48</v>
      </c>
    </row>
    <row r="61" spans="1:7" s="8" customFormat="1" ht="15" customHeight="1">
      <c r="A61" s="120" t="s">
        <v>64</v>
      </c>
      <c r="B61" s="117">
        <f t="shared" si="1"/>
        <v>302</v>
      </c>
      <c r="C61" s="117">
        <v>140</v>
      </c>
      <c r="D61" s="117">
        <v>162</v>
      </c>
      <c r="E61" s="117">
        <f t="shared" si="2"/>
        <v>93</v>
      </c>
      <c r="F61" s="117">
        <v>42</v>
      </c>
      <c r="G61" s="117">
        <v>51</v>
      </c>
    </row>
    <row r="62" spans="1:7" s="82" customFormat="1" ht="15" customHeight="1">
      <c r="A62" s="102" t="s">
        <v>103</v>
      </c>
      <c r="B62" s="98">
        <f t="shared" si="1"/>
        <v>293</v>
      </c>
      <c r="C62" s="98">
        <v>46</v>
      </c>
      <c r="D62" s="98">
        <v>247</v>
      </c>
      <c r="E62" s="98">
        <f t="shared" si="2"/>
        <v>87</v>
      </c>
      <c r="F62" s="98">
        <v>12</v>
      </c>
      <c r="G62" s="98">
        <v>75</v>
      </c>
    </row>
    <row r="63" spans="1:7" s="8" customFormat="1" ht="15" customHeight="1">
      <c r="A63" s="121" t="s">
        <v>86</v>
      </c>
      <c r="B63" s="117"/>
      <c r="C63" s="117"/>
      <c r="D63" s="117"/>
      <c r="E63" s="117"/>
      <c r="F63" s="117"/>
      <c r="G63" s="117"/>
    </row>
    <row r="64" spans="1:7" s="88" customFormat="1" ht="15" customHeight="1">
      <c r="A64" s="102" t="s">
        <v>29</v>
      </c>
      <c r="B64" s="98">
        <f t="shared" si="1"/>
        <v>1377</v>
      </c>
      <c r="C64" s="98">
        <v>1249</v>
      </c>
      <c r="D64" s="98">
        <v>128</v>
      </c>
      <c r="E64" s="98">
        <f t="shared" si="2"/>
        <v>381</v>
      </c>
      <c r="F64" s="98">
        <v>348</v>
      </c>
      <c r="G64" s="98">
        <v>33</v>
      </c>
    </row>
    <row r="65" spans="1:7" s="8" customFormat="1" ht="15" customHeight="1">
      <c r="A65" s="120" t="s">
        <v>30</v>
      </c>
      <c r="B65" s="117">
        <f t="shared" si="1"/>
        <v>2101</v>
      </c>
      <c r="C65" s="117">
        <v>1541</v>
      </c>
      <c r="D65" s="117">
        <v>560</v>
      </c>
      <c r="E65" s="117">
        <f t="shared" si="2"/>
        <v>612</v>
      </c>
      <c r="F65" s="117">
        <v>463</v>
      </c>
      <c r="G65" s="117">
        <v>149</v>
      </c>
    </row>
    <row r="66" spans="1:7" s="82" customFormat="1" ht="15" customHeight="1">
      <c r="A66" s="105" t="s">
        <v>25</v>
      </c>
      <c r="B66" s="98"/>
      <c r="C66" s="98"/>
      <c r="D66" s="98"/>
      <c r="E66" s="98"/>
      <c r="F66" s="98"/>
      <c r="G66" s="98"/>
    </row>
    <row r="67" spans="1:7" s="87" customFormat="1" ht="15" customHeight="1">
      <c r="A67" s="120" t="s">
        <v>127</v>
      </c>
      <c r="B67" s="117">
        <f t="shared" si="1"/>
        <v>654</v>
      </c>
      <c r="C67" s="117">
        <v>357</v>
      </c>
      <c r="D67" s="117">
        <v>297</v>
      </c>
      <c r="E67" s="117">
        <f t="shared" si="2"/>
        <v>171</v>
      </c>
      <c r="F67" s="117">
        <v>98</v>
      </c>
      <c r="G67" s="117">
        <v>73</v>
      </c>
    </row>
    <row r="68" spans="1:7" s="82" customFormat="1" ht="15" customHeight="1">
      <c r="A68" s="105" t="s">
        <v>21</v>
      </c>
      <c r="B68" s="98"/>
      <c r="C68" s="98"/>
      <c r="D68" s="98"/>
      <c r="E68" s="98"/>
      <c r="F68" s="98"/>
      <c r="G68" s="98"/>
    </row>
    <row r="69" spans="1:7" s="87" customFormat="1" ht="15" customHeight="1">
      <c r="A69" s="120" t="s">
        <v>104</v>
      </c>
      <c r="B69" s="117">
        <f t="shared" si="1"/>
        <v>1199</v>
      </c>
      <c r="C69" s="117">
        <v>997</v>
      </c>
      <c r="D69" s="117">
        <v>202</v>
      </c>
      <c r="E69" s="117">
        <f t="shared" si="2"/>
        <v>266</v>
      </c>
      <c r="F69" s="117">
        <v>217</v>
      </c>
      <c r="G69" s="117">
        <v>49</v>
      </c>
    </row>
    <row r="70" spans="1:7" s="8" customFormat="1" ht="15" customHeight="1">
      <c r="A70" s="102" t="s">
        <v>105</v>
      </c>
      <c r="B70" s="98">
        <f t="shared" si="1"/>
        <v>200</v>
      </c>
      <c r="C70" s="98">
        <v>153</v>
      </c>
      <c r="D70" s="98">
        <v>47</v>
      </c>
      <c r="E70" s="98">
        <f t="shared" si="2"/>
        <v>53</v>
      </c>
      <c r="F70" s="98">
        <v>39</v>
      </c>
      <c r="G70" s="98">
        <v>14</v>
      </c>
    </row>
    <row r="71" spans="1:7" s="8" customFormat="1" ht="15" customHeight="1">
      <c r="A71" s="121" t="s">
        <v>139</v>
      </c>
      <c r="B71" s="117"/>
      <c r="C71" s="117"/>
      <c r="D71" s="117"/>
      <c r="E71" s="117"/>
      <c r="F71" s="117"/>
      <c r="G71" s="117"/>
    </row>
    <row r="72" spans="1:7" s="88" customFormat="1" ht="15" customHeight="1">
      <c r="A72" s="102" t="s">
        <v>124</v>
      </c>
      <c r="B72" s="98">
        <f t="shared" si="1"/>
        <v>644</v>
      </c>
      <c r="C72" s="98">
        <v>565</v>
      </c>
      <c r="D72" s="98">
        <v>79</v>
      </c>
      <c r="E72" s="98">
        <f t="shared" si="2"/>
        <v>125</v>
      </c>
      <c r="F72" s="98">
        <v>108</v>
      </c>
      <c r="G72" s="98">
        <v>17</v>
      </c>
    </row>
    <row r="73" spans="1:7" s="8" customFormat="1" ht="15" customHeight="1">
      <c r="A73" s="120" t="s">
        <v>115</v>
      </c>
      <c r="B73" s="117">
        <f t="shared" si="1"/>
        <v>522</v>
      </c>
      <c r="C73" s="117">
        <v>260</v>
      </c>
      <c r="D73" s="117">
        <v>262</v>
      </c>
      <c r="E73" s="117">
        <f t="shared" si="2"/>
        <v>115</v>
      </c>
      <c r="F73" s="117">
        <v>53</v>
      </c>
      <c r="G73" s="117">
        <v>62</v>
      </c>
    </row>
    <row r="74" spans="1:7" s="8" customFormat="1" ht="15" customHeight="1">
      <c r="A74" s="102" t="s">
        <v>85</v>
      </c>
      <c r="B74" s="98">
        <f t="shared" si="1"/>
        <v>586</v>
      </c>
      <c r="C74" s="98">
        <v>512</v>
      </c>
      <c r="D74" s="98">
        <v>74</v>
      </c>
      <c r="E74" s="98">
        <f t="shared" si="2"/>
        <v>139</v>
      </c>
      <c r="F74" s="98">
        <v>121</v>
      </c>
      <c r="G74" s="98">
        <v>18</v>
      </c>
    </row>
    <row r="75" spans="1:7" s="8" customFormat="1" ht="15" customHeight="1">
      <c r="A75" s="121" t="s">
        <v>19</v>
      </c>
      <c r="B75" s="117"/>
      <c r="C75" s="117"/>
      <c r="D75" s="117"/>
      <c r="E75" s="117"/>
      <c r="F75" s="117"/>
      <c r="G75" s="117"/>
    </row>
    <row r="76" spans="1:7" s="8" customFormat="1" ht="15" customHeight="1">
      <c r="A76" s="102" t="s">
        <v>172</v>
      </c>
      <c r="B76" s="98">
        <f t="shared" ref="B76:B93" si="3">SUM(C76:D76)</f>
        <v>251</v>
      </c>
      <c r="C76" s="98">
        <v>146</v>
      </c>
      <c r="D76" s="98">
        <v>105</v>
      </c>
      <c r="E76" s="98">
        <f t="shared" ref="E76:E91" si="4">SUM(F76:G76)</f>
        <v>83</v>
      </c>
      <c r="F76" s="98">
        <v>48</v>
      </c>
      <c r="G76" s="98">
        <v>35</v>
      </c>
    </row>
    <row r="77" spans="1:7" s="87" customFormat="1" ht="15" customHeight="1">
      <c r="A77" s="120" t="s">
        <v>171</v>
      </c>
      <c r="B77" s="117">
        <f t="shared" si="3"/>
        <v>432</v>
      </c>
      <c r="C77" s="117">
        <v>363</v>
      </c>
      <c r="D77" s="117">
        <v>69</v>
      </c>
      <c r="E77" s="117">
        <f t="shared" si="4"/>
        <v>107</v>
      </c>
      <c r="F77" s="117">
        <v>87</v>
      </c>
      <c r="G77" s="117">
        <v>20</v>
      </c>
    </row>
    <row r="78" spans="1:7" s="8" customFormat="1" ht="15" customHeight="1">
      <c r="A78" s="102" t="s">
        <v>173</v>
      </c>
      <c r="B78" s="98">
        <f t="shared" si="3"/>
        <v>1</v>
      </c>
      <c r="C78" s="98">
        <v>1</v>
      </c>
      <c r="D78" s="118" t="s">
        <v>167</v>
      </c>
      <c r="E78" s="98">
        <f t="shared" si="4"/>
        <v>1</v>
      </c>
      <c r="F78" s="98">
        <v>1</v>
      </c>
      <c r="G78" s="118" t="s">
        <v>167</v>
      </c>
    </row>
    <row r="79" spans="1:7" s="8" customFormat="1" ht="15" customHeight="1">
      <c r="A79" s="120" t="s">
        <v>132</v>
      </c>
      <c r="B79" s="117">
        <f t="shared" si="3"/>
        <v>410</v>
      </c>
      <c r="C79" s="117">
        <v>225</v>
      </c>
      <c r="D79" s="117">
        <v>185</v>
      </c>
      <c r="E79" s="117">
        <f t="shared" si="4"/>
        <v>182</v>
      </c>
      <c r="F79" s="117">
        <v>103</v>
      </c>
      <c r="G79" s="117">
        <v>79</v>
      </c>
    </row>
    <row r="80" spans="1:7" s="82" customFormat="1" ht="15" customHeight="1">
      <c r="A80" s="102" t="s">
        <v>107</v>
      </c>
      <c r="B80" s="98">
        <f t="shared" si="3"/>
        <v>434</v>
      </c>
      <c r="C80" s="98">
        <v>311</v>
      </c>
      <c r="D80" s="98">
        <v>123</v>
      </c>
      <c r="E80" s="98">
        <f t="shared" si="4"/>
        <v>124</v>
      </c>
      <c r="F80" s="98">
        <v>86</v>
      </c>
      <c r="G80" s="98">
        <v>38</v>
      </c>
    </row>
    <row r="81" spans="1:7" s="8" customFormat="1" ht="15" customHeight="1">
      <c r="A81" s="120" t="s">
        <v>71</v>
      </c>
      <c r="B81" s="117">
        <f t="shared" si="3"/>
        <v>2861</v>
      </c>
      <c r="C81" s="117">
        <v>1948</v>
      </c>
      <c r="D81" s="117">
        <v>913</v>
      </c>
      <c r="E81" s="117">
        <f t="shared" si="4"/>
        <v>1098</v>
      </c>
      <c r="F81" s="117">
        <v>725</v>
      </c>
      <c r="G81" s="117">
        <v>373</v>
      </c>
    </row>
    <row r="82" spans="1:7" s="8" customFormat="1" ht="15" customHeight="1">
      <c r="A82" s="102" t="s">
        <v>149</v>
      </c>
      <c r="B82" s="98">
        <f t="shared" si="3"/>
        <v>97</v>
      </c>
      <c r="C82" s="98">
        <v>59</v>
      </c>
      <c r="D82" s="98">
        <v>38</v>
      </c>
      <c r="E82" s="98">
        <f t="shared" si="4"/>
        <v>37</v>
      </c>
      <c r="F82" s="98">
        <v>22</v>
      </c>
      <c r="G82" s="98">
        <v>15</v>
      </c>
    </row>
    <row r="83" spans="1:7" s="8" customFormat="1" ht="15" customHeight="1">
      <c r="A83" s="122" t="s">
        <v>20</v>
      </c>
      <c r="B83" s="117"/>
      <c r="C83" s="117"/>
      <c r="D83" s="117"/>
      <c r="E83" s="117"/>
      <c r="F83" s="117"/>
      <c r="G83" s="117"/>
    </row>
    <row r="84" spans="1:7" s="82" customFormat="1" ht="15" customHeight="1">
      <c r="A84" s="102" t="s">
        <v>65</v>
      </c>
      <c r="B84" s="98">
        <f t="shared" si="3"/>
        <v>2393</v>
      </c>
      <c r="C84" s="98">
        <v>1196</v>
      </c>
      <c r="D84" s="98">
        <v>1197</v>
      </c>
      <c r="E84" s="98">
        <f t="shared" si="4"/>
        <v>709</v>
      </c>
      <c r="F84" s="98">
        <v>337</v>
      </c>
      <c r="G84" s="98">
        <v>372</v>
      </c>
    </row>
    <row r="85" spans="1:7" s="8" customFormat="1" ht="15" customHeight="1">
      <c r="A85" s="120" t="s">
        <v>126</v>
      </c>
      <c r="B85" s="117">
        <f t="shared" si="3"/>
        <v>973</v>
      </c>
      <c r="C85" s="117">
        <v>470</v>
      </c>
      <c r="D85" s="117">
        <v>503</v>
      </c>
      <c r="E85" s="117">
        <f t="shared" si="4"/>
        <v>260</v>
      </c>
      <c r="F85" s="117">
        <v>100</v>
      </c>
      <c r="G85" s="117">
        <v>160</v>
      </c>
    </row>
    <row r="86" spans="1:7" s="82" customFormat="1" ht="15" customHeight="1">
      <c r="A86" s="102" t="s">
        <v>128</v>
      </c>
      <c r="B86" s="98">
        <f t="shared" si="3"/>
        <v>538</v>
      </c>
      <c r="C86" s="98">
        <v>253</v>
      </c>
      <c r="D86" s="98">
        <v>285</v>
      </c>
      <c r="E86" s="98">
        <f t="shared" si="4"/>
        <v>142</v>
      </c>
      <c r="F86" s="98">
        <v>65</v>
      </c>
      <c r="G86" s="98">
        <v>77</v>
      </c>
    </row>
    <row r="87" spans="1:7" s="8" customFormat="1" ht="15" customHeight="1">
      <c r="A87" s="120" t="s">
        <v>135</v>
      </c>
      <c r="B87" s="117">
        <f t="shared" si="3"/>
        <v>856</v>
      </c>
      <c r="C87" s="117">
        <v>541</v>
      </c>
      <c r="D87" s="117">
        <v>315</v>
      </c>
      <c r="E87" s="117">
        <f t="shared" si="4"/>
        <v>190</v>
      </c>
      <c r="F87" s="117">
        <v>121</v>
      </c>
      <c r="G87" s="117">
        <v>69</v>
      </c>
    </row>
    <row r="88" spans="1:7" s="82" customFormat="1" ht="15" customHeight="1">
      <c r="A88" s="102" t="s">
        <v>123</v>
      </c>
      <c r="B88" s="98">
        <f t="shared" si="3"/>
        <v>632</v>
      </c>
      <c r="C88" s="98">
        <v>411</v>
      </c>
      <c r="D88" s="98">
        <v>221</v>
      </c>
      <c r="E88" s="98">
        <f t="shared" si="4"/>
        <v>205</v>
      </c>
      <c r="F88" s="98">
        <v>127</v>
      </c>
      <c r="G88" s="98">
        <v>78</v>
      </c>
    </row>
    <row r="89" spans="1:7" s="8" customFormat="1" ht="15" customHeight="1">
      <c r="A89" s="120" t="s">
        <v>170</v>
      </c>
      <c r="B89" s="117">
        <f t="shared" si="3"/>
        <v>295</v>
      </c>
      <c r="C89" s="117">
        <v>211</v>
      </c>
      <c r="D89" s="117">
        <v>84</v>
      </c>
      <c r="E89" s="117">
        <f t="shared" si="4"/>
        <v>84</v>
      </c>
      <c r="F89" s="117">
        <v>57</v>
      </c>
      <c r="G89" s="117">
        <v>27</v>
      </c>
    </row>
    <row r="90" spans="1:7" s="8" customFormat="1" ht="15" customHeight="1">
      <c r="A90" s="102" t="s">
        <v>145</v>
      </c>
      <c r="B90" s="98">
        <f t="shared" si="3"/>
        <v>211</v>
      </c>
      <c r="C90" s="98">
        <v>108</v>
      </c>
      <c r="D90" s="98">
        <v>103</v>
      </c>
      <c r="E90" s="98">
        <f t="shared" si="4"/>
        <v>55</v>
      </c>
      <c r="F90" s="98">
        <v>23</v>
      </c>
      <c r="G90" s="98">
        <v>32</v>
      </c>
    </row>
    <row r="91" spans="1:7" s="8" customFormat="1" ht="15" customHeight="1">
      <c r="A91" s="120" t="s">
        <v>146</v>
      </c>
      <c r="B91" s="117">
        <f t="shared" si="3"/>
        <v>466</v>
      </c>
      <c r="C91" s="117">
        <v>293</v>
      </c>
      <c r="D91" s="117">
        <v>173</v>
      </c>
      <c r="E91" s="117">
        <f t="shared" si="4"/>
        <v>205</v>
      </c>
      <c r="F91" s="117">
        <v>133</v>
      </c>
      <c r="G91" s="117">
        <v>72</v>
      </c>
    </row>
    <row r="92" spans="1:7" s="8" customFormat="1" ht="15" customHeight="1">
      <c r="A92" s="105" t="s">
        <v>157</v>
      </c>
      <c r="B92" s="98"/>
      <c r="C92" s="98"/>
      <c r="D92" s="98"/>
      <c r="E92" s="98"/>
      <c r="F92" s="98"/>
      <c r="G92" s="98"/>
    </row>
    <row r="93" spans="1:7" s="8" customFormat="1" ht="15" customHeight="1">
      <c r="A93" s="104" t="s">
        <v>158</v>
      </c>
      <c r="B93" s="96">
        <f t="shared" si="3"/>
        <v>263</v>
      </c>
      <c r="C93" s="96">
        <v>230</v>
      </c>
      <c r="D93" s="96">
        <v>33</v>
      </c>
      <c r="E93" s="116" t="s">
        <v>167</v>
      </c>
      <c r="F93" s="116" t="s">
        <v>167</v>
      </c>
      <c r="G93" s="116" t="s">
        <v>167</v>
      </c>
    </row>
    <row r="94" spans="1:7" s="8" customFormat="1" ht="12.75" customHeight="1">
      <c r="A94" s="72" t="s">
        <v>174</v>
      </c>
      <c r="B94" s="77"/>
      <c r="E94" s="77"/>
      <c r="F94" s="77"/>
      <c r="G94" s="77"/>
    </row>
    <row r="95" spans="1:7" ht="12.75" customHeight="1">
      <c r="A95" s="33" t="s">
        <v>166</v>
      </c>
    </row>
    <row r="96" spans="1:7" s="8" customFormat="1" ht="15" customHeight="1"/>
    <row r="97" spans="1:1">
      <c r="A97" s="78"/>
    </row>
    <row r="98" spans="1:1">
      <c r="A98" s="76"/>
    </row>
  </sheetData>
  <sortState ref="A100:E111">
    <sortCondition descending="1" ref="D100:D111"/>
  </sortState>
  <mergeCells count="2">
    <mergeCell ref="E3:G3"/>
    <mergeCell ref="B3:D3"/>
  </mergeCells>
  <phoneticPr fontId="0" type="noConversion"/>
  <pageMargins left="0.39370078740157477" right="0.39370078740157477" top="0.59055118110236215" bottom="0.59055118110236215" header="0.3" footer="0.3"/>
  <pageSetup paperSize="9" scale="60" orientation="portrait" r:id="rId1"/>
  <headerFooter alignWithMargins="0">
    <oddHeader>&amp;L&amp;"Times New Roman,Normal"&amp;9Oficina d'Estadística&amp;R&amp;"Times New Roman,Normal"&amp;9Ajuntament de València</oddHeader>
  </headerFooter>
  <ignoredErrors>
    <ignoredError sqref="E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G17"/>
  <sheetViews>
    <sheetView workbookViewId="0"/>
  </sheetViews>
  <sheetFormatPr baseColWidth="10" defaultColWidth="11.42578125" defaultRowHeight="12.75"/>
  <cols>
    <col min="1" max="1" width="5.42578125" style="64" customWidth="1"/>
    <col min="2" max="2" width="75.7109375" style="64" customWidth="1"/>
    <col min="3" max="3" width="5.5703125" style="64" customWidth="1"/>
    <col min="4" max="5" width="29" style="64" customWidth="1"/>
    <col min="6" max="7" width="23.7109375" style="64" customWidth="1"/>
    <col min="8" max="16384" width="11.42578125" style="64"/>
  </cols>
  <sheetData>
    <row r="1" spans="1:7" s="9" customFormat="1"/>
    <row r="2" spans="1:7" s="9" customFormat="1"/>
    <row r="3" spans="1:7" s="9" customFormat="1"/>
    <row r="4" spans="1:7" s="9" customFormat="1"/>
    <row r="5" spans="1:7" s="9" customFormat="1"/>
    <row r="6" spans="1:7" s="9" customFormat="1"/>
    <row r="7" spans="1:7">
      <c r="A7" s="9"/>
      <c r="B7" s="9"/>
      <c r="C7" s="9"/>
      <c r="D7" s="62"/>
      <c r="E7" s="29"/>
      <c r="F7" s="29"/>
      <c r="G7" s="63"/>
    </row>
    <row r="8" spans="1:7">
      <c r="D8" s="65"/>
      <c r="E8" s="29"/>
      <c r="F8" s="29"/>
      <c r="G8" s="63"/>
    </row>
    <row r="9" spans="1:7">
      <c r="D9" s="65"/>
      <c r="E9" s="65"/>
      <c r="F9" s="65"/>
      <c r="G9" s="63"/>
    </row>
    <row r="10" spans="1:7">
      <c r="D10" s="65"/>
      <c r="E10" s="29"/>
      <c r="F10" s="29"/>
      <c r="G10" s="63"/>
    </row>
    <row r="11" spans="1:7">
      <c r="D11" s="65"/>
      <c r="E11" s="65"/>
      <c r="F11" s="65"/>
      <c r="G11" s="63"/>
    </row>
    <row r="12" spans="1:7">
      <c r="D12" s="65"/>
      <c r="E12" s="65"/>
      <c r="F12" s="65"/>
      <c r="G12" s="63"/>
    </row>
    <row r="13" spans="1:7">
      <c r="D13" s="65"/>
      <c r="E13" s="65"/>
      <c r="F13" s="65"/>
      <c r="G13" s="63"/>
    </row>
    <row r="14" spans="1:7">
      <c r="D14" s="65"/>
      <c r="E14" s="65"/>
      <c r="F14" s="65"/>
      <c r="G14" s="63"/>
    </row>
    <row r="15" spans="1:7">
      <c r="G15" s="63"/>
    </row>
    <row r="17" spans="5:7">
      <c r="E17" s="29"/>
      <c r="F17" s="29"/>
      <c r="G17" s="29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G55"/>
  <sheetViews>
    <sheetView topLeftCell="A25" workbookViewId="0"/>
  </sheetViews>
  <sheetFormatPr baseColWidth="10" defaultColWidth="11.42578125" defaultRowHeight="12.75"/>
  <cols>
    <col min="1" max="1" width="45.7109375" style="2" bestFit="1" customWidth="1"/>
    <col min="2" max="3" width="8.7109375" style="2" customWidth="1"/>
    <col min="4" max="16384" width="11.42578125" style="2"/>
  </cols>
  <sheetData>
    <row r="1" spans="1:3" ht="15.75" customHeight="1">
      <c r="A1" s="129" t="s">
        <v>162</v>
      </c>
      <c r="B1" s="27"/>
      <c r="C1" s="27"/>
    </row>
    <row r="2" spans="1:3">
      <c r="A2" s="27"/>
      <c r="B2" s="29"/>
      <c r="C2" s="27"/>
    </row>
    <row r="3" spans="1:3" ht="18.75" customHeight="1">
      <c r="A3" s="31"/>
      <c r="B3" s="51" t="s">
        <v>62</v>
      </c>
      <c r="C3" s="51" t="s">
        <v>63</v>
      </c>
    </row>
    <row r="4" spans="1:3" ht="15" customHeight="1">
      <c r="A4" s="67" t="s">
        <v>62</v>
      </c>
      <c r="B4" s="84">
        <f>SUM(B6:B21)</f>
        <v>38896</v>
      </c>
      <c r="C4" s="85">
        <v>1</v>
      </c>
    </row>
    <row r="5" spans="1:3" ht="15" customHeight="1">
      <c r="A5" s="34" t="s">
        <v>35</v>
      </c>
      <c r="B5" s="36"/>
      <c r="C5" s="36"/>
    </row>
    <row r="6" spans="1:3" ht="15" customHeight="1">
      <c r="A6" s="28" t="s">
        <v>169</v>
      </c>
      <c r="B6" s="49">
        <v>16</v>
      </c>
      <c r="C6" s="50">
        <f>B6/$B$4</f>
        <v>4.1135335252982314E-4</v>
      </c>
    </row>
    <row r="7" spans="1:3" ht="15" customHeight="1">
      <c r="A7" s="32" t="s">
        <v>36</v>
      </c>
      <c r="B7" s="52">
        <v>5530</v>
      </c>
      <c r="C7" s="53">
        <f t="shared" ref="C7:C21" si="0">B7/$B$4</f>
        <v>0.14217400246812012</v>
      </c>
    </row>
    <row r="8" spans="1:3" ht="15" customHeight="1">
      <c r="A8" s="28" t="s">
        <v>37</v>
      </c>
      <c r="B8" s="49">
        <v>6032</v>
      </c>
      <c r="C8" s="50">
        <f t="shared" si="0"/>
        <v>0.15508021390374332</v>
      </c>
    </row>
    <row r="9" spans="1:3" ht="15" customHeight="1">
      <c r="A9" s="32" t="s">
        <v>38</v>
      </c>
      <c r="B9" s="52">
        <v>6854</v>
      </c>
      <c r="C9" s="53">
        <f t="shared" si="0"/>
        <v>0.17621349238996298</v>
      </c>
    </row>
    <row r="10" spans="1:3" ht="15" customHeight="1">
      <c r="A10" s="28" t="s">
        <v>39</v>
      </c>
      <c r="B10" s="49">
        <v>7151</v>
      </c>
      <c r="C10" s="50">
        <f t="shared" si="0"/>
        <v>0.18384923899629782</v>
      </c>
    </row>
    <row r="11" spans="1:3" ht="15" customHeight="1">
      <c r="A11" s="32" t="s">
        <v>40</v>
      </c>
      <c r="B11" s="52">
        <v>4761</v>
      </c>
      <c r="C11" s="53">
        <f t="shared" si="0"/>
        <v>0.1224033319621555</v>
      </c>
    </row>
    <row r="12" spans="1:3" ht="15" customHeight="1">
      <c r="A12" s="28" t="s">
        <v>41</v>
      </c>
      <c r="B12" s="49">
        <v>2664</v>
      </c>
      <c r="C12" s="50">
        <f t="shared" si="0"/>
        <v>6.8490333196215544E-2</v>
      </c>
    </row>
    <row r="13" spans="1:3" ht="15" customHeight="1">
      <c r="A13" s="32" t="s">
        <v>42</v>
      </c>
      <c r="B13" s="52">
        <v>1467</v>
      </c>
      <c r="C13" s="53">
        <f t="shared" si="0"/>
        <v>3.771596051007816E-2</v>
      </c>
    </row>
    <row r="14" spans="1:3" ht="15" customHeight="1">
      <c r="A14" s="28" t="s">
        <v>43</v>
      </c>
      <c r="B14" s="49">
        <v>938</v>
      </c>
      <c r="C14" s="50">
        <f t="shared" si="0"/>
        <v>2.4115590292060882E-2</v>
      </c>
    </row>
    <row r="15" spans="1:3" ht="15" customHeight="1">
      <c r="A15" s="32" t="s">
        <v>44</v>
      </c>
      <c r="B15" s="52">
        <v>666</v>
      </c>
      <c r="C15" s="53">
        <f t="shared" si="0"/>
        <v>1.7122583299053886E-2</v>
      </c>
    </row>
    <row r="16" spans="1:3" ht="15" customHeight="1">
      <c r="A16" s="28" t="s">
        <v>45</v>
      </c>
      <c r="B16" s="49">
        <v>415</v>
      </c>
      <c r="C16" s="50">
        <f t="shared" si="0"/>
        <v>1.0669477581242287E-2</v>
      </c>
    </row>
    <row r="17" spans="1:4" ht="15" customHeight="1">
      <c r="A17" s="32" t="s">
        <v>46</v>
      </c>
      <c r="B17" s="52">
        <v>564</v>
      </c>
      <c r="C17" s="53">
        <f t="shared" si="0"/>
        <v>1.4500205676676266E-2</v>
      </c>
    </row>
    <row r="18" spans="1:4" ht="15" customHeight="1">
      <c r="A18" s="28" t="s">
        <v>47</v>
      </c>
      <c r="B18" s="30">
        <v>701</v>
      </c>
      <c r="C18" s="50">
        <f t="shared" si="0"/>
        <v>1.8022418757712877E-2</v>
      </c>
    </row>
    <row r="19" spans="1:4" ht="15" customHeight="1">
      <c r="A19" s="32" t="s">
        <v>48</v>
      </c>
      <c r="B19" s="36">
        <v>334</v>
      </c>
      <c r="C19" s="53">
        <f t="shared" si="0"/>
        <v>8.5870012340600581E-3</v>
      </c>
    </row>
    <row r="20" spans="1:4" ht="15" customHeight="1">
      <c r="A20" s="28" t="s">
        <v>49</v>
      </c>
      <c r="B20" s="30">
        <v>474</v>
      </c>
      <c r="C20" s="50">
        <f t="shared" si="0"/>
        <v>1.2186343068696009E-2</v>
      </c>
    </row>
    <row r="21" spans="1:4" ht="15" customHeight="1">
      <c r="A21" s="32" t="s">
        <v>50</v>
      </c>
      <c r="B21" s="36">
        <v>329</v>
      </c>
      <c r="C21" s="53">
        <f t="shared" si="0"/>
        <v>8.4584533113944878E-3</v>
      </c>
    </row>
    <row r="22" spans="1:4" ht="15" customHeight="1">
      <c r="A22" s="27" t="s">
        <v>51</v>
      </c>
      <c r="B22" s="44"/>
      <c r="C22" s="50"/>
    </row>
    <row r="23" spans="1:4" ht="15" customHeight="1">
      <c r="A23" s="32" t="s">
        <v>52</v>
      </c>
      <c r="B23" s="36">
        <v>10330</v>
      </c>
      <c r="C23" s="71">
        <f t="shared" ref="C23:C37" si="1">B23/$B$4</f>
        <v>0.26558000822706707</v>
      </c>
      <c r="D23" s="59"/>
    </row>
    <row r="24" spans="1:4" ht="15" customHeight="1">
      <c r="A24" s="28" t="s">
        <v>53</v>
      </c>
      <c r="B24" s="49">
        <v>17636</v>
      </c>
      <c r="C24" s="50">
        <f t="shared" si="1"/>
        <v>0.45341423282599752</v>
      </c>
      <c r="D24" s="59"/>
    </row>
    <row r="25" spans="1:4" ht="15" customHeight="1">
      <c r="A25" s="32" t="s">
        <v>54</v>
      </c>
      <c r="B25" s="52">
        <v>4861</v>
      </c>
      <c r="C25" s="53">
        <f t="shared" si="1"/>
        <v>0.12497429041546688</v>
      </c>
      <c r="D25" s="59"/>
    </row>
    <row r="26" spans="1:4" ht="15" customHeight="1">
      <c r="A26" s="28" t="s">
        <v>55</v>
      </c>
      <c r="B26" s="49">
        <v>3631</v>
      </c>
      <c r="C26" s="50">
        <f t="shared" si="1"/>
        <v>9.3351501439736737E-2</v>
      </c>
    </row>
    <row r="27" spans="1:4" ht="15" customHeight="1">
      <c r="A27" s="32" t="s">
        <v>56</v>
      </c>
      <c r="B27" s="52">
        <v>2438</v>
      </c>
      <c r="C27" s="53">
        <f t="shared" si="1"/>
        <v>6.2679967091731792E-2</v>
      </c>
      <c r="D27" s="59"/>
    </row>
    <row r="28" spans="1:4" ht="15" customHeight="1">
      <c r="A28" s="28" t="s">
        <v>67</v>
      </c>
      <c r="B28" s="60">
        <v>0</v>
      </c>
      <c r="C28" s="50">
        <f t="shared" si="1"/>
        <v>0</v>
      </c>
    </row>
    <row r="29" spans="1:4" ht="15" customHeight="1">
      <c r="A29" s="34" t="s">
        <v>57</v>
      </c>
      <c r="B29" s="52"/>
      <c r="C29" s="52"/>
    </row>
    <row r="30" spans="1:4" ht="15" customHeight="1">
      <c r="A30" s="28" t="s">
        <v>58</v>
      </c>
      <c r="B30" s="49">
        <v>30323</v>
      </c>
      <c r="C30" s="50">
        <f t="shared" si="1"/>
        <v>0.7795917317976141</v>
      </c>
      <c r="D30" s="59"/>
    </row>
    <row r="31" spans="1:4" ht="15" customHeight="1">
      <c r="A31" s="32" t="s">
        <v>140</v>
      </c>
      <c r="B31" s="52">
        <v>4072</v>
      </c>
      <c r="C31" s="53">
        <f t="shared" si="1"/>
        <v>0.10468942821883999</v>
      </c>
    </row>
    <row r="32" spans="1:4" ht="15" customHeight="1">
      <c r="A32" s="28" t="s">
        <v>141</v>
      </c>
      <c r="B32" s="49">
        <v>2569</v>
      </c>
      <c r="C32" s="50">
        <f t="shared" si="1"/>
        <v>6.6047922665569719E-2</v>
      </c>
    </row>
    <row r="33" spans="1:7" ht="15" customHeight="1">
      <c r="A33" s="32" t="s">
        <v>142</v>
      </c>
      <c r="B33" s="52">
        <v>1499</v>
      </c>
      <c r="C33" s="53">
        <f t="shared" si="1"/>
        <v>3.8538667215137802E-2</v>
      </c>
    </row>
    <row r="34" spans="1:7" ht="15" customHeight="1">
      <c r="A34" s="28" t="s">
        <v>67</v>
      </c>
      <c r="B34" s="49">
        <v>433</v>
      </c>
      <c r="C34" s="50">
        <f t="shared" si="1"/>
        <v>1.1132250102838338E-2</v>
      </c>
    </row>
    <row r="35" spans="1:7" ht="15" customHeight="1">
      <c r="A35" s="34" t="s">
        <v>12</v>
      </c>
      <c r="B35" s="52"/>
      <c r="C35" s="52"/>
    </row>
    <row r="36" spans="1:7" ht="15" customHeight="1">
      <c r="A36" s="28" t="s">
        <v>5</v>
      </c>
      <c r="B36" s="49">
        <v>36458</v>
      </c>
      <c r="C36" s="50">
        <f t="shared" si="1"/>
        <v>0.93732003290826815</v>
      </c>
    </row>
    <row r="37" spans="1:7" ht="15" customHeight="1">
      <c r="A37" s="32" t="s">
        <v>4</v>
      </c>
      <c r="B37" s="52">
        <v>2438</v>
      </c>
      <c r="C37" s="53">
        <f t="shared" si="1"/>
        <v>6.2679967091731792E-2</v>
      </c>
    </row>
    <row r="38" spans="1:7" s="8" customFormat="1" ht="12.75" customHeight="1">
      <c r="A38" s="72" t="s">
        <v>174</v>
      </c>
      <c r="B38" s="77"/>
      <c r="E38" s="77"/>
      <c r="F38" s="77"/>
      <c r="G38" s="77"/>
    </row>
    <row r="39" spans="1:7" ht="12.75" customHeight="1">
      <c r="A39" s="48" t="s">
        <v>165</v>
      </c>
      <c r="B39" s="59"/>
    </row>
    <row r="40" spans="1:7">
      <c r="B40" s="59"/>
      <c r="C40" s="70"/>
    </row>
    <row r="45" spans="1:7" ht="12.75" customHeight="1"/>
    <row r="53" ht="12.75" customHeight="1"/>
    <row r="55" ht="12.75" customHeight="1"/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J87"/>
  <sheetViews>
    <sheetView topLeftCell="A58" zoomScale="80" zoomScaleNormal="80" workbookViewId="0"/>
  </sheetViews>
  <sheetFormatPr baseColWidth="10" defaultColWidth="11.42578125" defaultRowHeight="12.75"/>
  <cols>
    <col min="1" max="1" width="65" style="6" customWidth="1"/>
    <col min="2" max="4" width="9.7109375" style="7" customWidth="1"/>
    <col min="5" max="16384" width="11.42578125" style="6"/>
  </cols>
  <sheetData>
    <row r="1" spans="1:4" s="3" customFormat="1" ht="15.75" customHeight="1">
      <c r="A1" s="129" t="s">
        <v>160</v>
      </c>
      <c r="B1" s="30"/>
      <c r="C1" s="30"/>
      <c r="D1" s="30"/>
    </row>
    <row r="2" spans="1:4" s="3" customFormat="1">
      <c r="A2" s="73"/>
      <c r="B2" s="30"/>
      <c r="C2" s="30"/>
      <c r="D2" s="30"/>
    </row>
    <row r="3" spans="1:4" s="4" customFormat="1" ht="18" customHeight="1">
      <c r="A3" s="31"/>
      <c r="B3" s="35" t="s">
        <v>62</v>
      </c>
      <c r="C3" s="35" t="s">
        <v>66</v>
      </c>
      <c r="D3" s="35" t="s">
        <v>148</v>
      </c>
    </row>
    <row r="4" spans="1:4" ht="15" customHeight="1">
      <c r="A4" s="86" t="s">
        <v>62</v>
      </c>
      <c r="B4" s="66">
        <f>SUM(B6:B83)</f>
        <v>6117</v>
      </c>
      <c r="C4" s="66">
        <f>SUM(C6:C83)</f>
        <v>4100</v>
      </c>
      <c r="D4" s="66">
        <f>SUM(D6:D83)</f>
        <v>2017</v>
      </c>
    </row>
    <row r="5" spans="1:4" ht="15" customHeight="1">
      <c r="A5" s="46" t="s">
        <v>23</v>
      </c>
      <c r="B5" s="52"/>
      <c r="C5" s="52"/>
      <c r="D5" s="52"/>
    </row>
    <row r="6" spans="1:4" ht="15" customHeight="1">
      <c r="A6" s="45" t="s">
        <v>79</v>
      </c>
      <c r="B6" s="49">
        <f t="shared" ref="B6:B30" si="0">SUM(C6:D6)</f>
        <v>78</v>
      </c>
      <c r="C6" s="49">
        <v>52</v>
      </c>
      <c r="D6" s="49">
        <v>26</v>
      </c>
    </row>
    <row r="7" spans="1:4" ht="15" customHeight="1">
      <c r="A7" s="47" t="s">
        <v>109</v>
      </c>
      <c r="B7" s="52">
        <f t="shared" si="0"/>
        <v>135</v>
      </c>
      <c r="C7" s="52">
        <v>108</v>
      </c>
      <c r="D7" s="52">
        <v>27</v>
      </c>
    </row>
    <row r="8" spans="1:4" s="3" customFormat="1" ht="15" customHeight="1">
      <c r="A8" s="45" t="s">
        <v>110</v>
      </c>
      <c r="B8" s="49">
        <f t="shared" si="0"/>
        <v>51</v>
      </c>
      <c r="C8" s="49">
        <v>42</v>
      </c>
      <c r="D8" s="49">
        <v>9</v>
      </c>
    </row>
    <row r="9" spans="1:4" ht="15" customHeight="1">
      <c r="A9" s="47" t="s">
        <v>111</v>
      </c>
      <c r="B9" s="52">
        <f t="shared" si="0"/>
        <v>49</v>
      </c>
      <c r="C9" s="61">
        <v>36</v>
      </c>
      <c r="D9" s="52">
        <v>13</v>
      </c>
    </row>
    <row r="10" spans="1:4" s="3" customFormat="1" ht="15" customHeight="1">
      <c r="A10" s="45" t="s">
        <v>112</v>
      </c>
      <c r="B10" s="49">
        <f t="shared" si="0"/>
        <v>22</v>
      </c>
      <c r="C10" s="49">
        <v>15</v>
      </c>
      <c r="D10" s="49">
        <v>7</v>
      </c>
    </row>
    <row r="11" spans="1:4" ht="15" customHeight="1">
      <c r="A11" s="47" t="s">
        <v>113</v>
      </c>
      <c r="B11" s="52">
        <f t="shared" si="0"/>
        <v>33</v>
      </c>
      <c r="C11" s="61">
        <v>25</v>
      </c>
      <c r="D11" s="52">
        <v>8</v>
      </c>
    </row>
    <row r="12" spans="1:4" ht="15" customHeight="1">
      <c r="A12" s="45" t="s">
        <v>80</v>
      </c>
      <c r="B12" s="49">
        <f t="shared" si="0"/>
        <v>67</v>
      </c>
      <c r="C12" s="60">
        <v>42</v>
      </c>
      <c r="D12" s="49">
        <v>25</v>
      </c>
    </row>
    <row r="13" spans="1:4" ht="15" customHeight="1">
      <c r="A13" s="47" t="s">
        <v>114</v>
      </c>
      <c r="B13" s="61">
        <f t="shared" si="0"/>
        <v>59</v>
      </c>
      <c r="C13" s="52">
        <v>45</v>
      </c>
      <c r="D13" s="52">
        <v>14</v>
      </c>
    </row>
    <row r="14" spans="1:4" ht="15" customHeight="1">
      <c r="A14" s="78" t="s">
        <v>27</v>
      </c>
      <c r="B14" s="83"/>
      <c r="C14" s="49"/>
      <c r="D14" s="49"/>
    </row>
    <row r="15" spans="1:4" ht="15" customHeight="1">
      <c r="A15" s="47" t="s">
        <v>34</v>
      </c>
      <c r="B15" s="52">
        <f t="shared" si="0"/>
        <v>24</v>
      </c>
      <c r="C15" s="61">
        <v>7</v>
      </c>
      <c r="D15" s="52">
        <v>17</v>
      </c>
    </row>
    <row r="16" spans="1:4" ht="15" customHeight="1">
      <c r="A16" s="45" t="s">
        <v>31</v>
      </c>
      <c r="B16" s="49">
        <f t="shared" si="0"/>
        <v>137</v>
      </c>
      <c r="C16" s="60">
        <v>39</v>
      </c>
      <c r="D16" s="49">
        <v>98</v>
      </c>
    </row>
    <row r="17" spans="1:4" ht="15" customHeight="1">
      <c r="A17" s="47" t="s">
        <v>32</v>
      </c>
      <c r="B17" s="61">
        <f t="shared" si="0"/>
        <v>107</v>
      </c>
      <c r="C17" s="52">
        <v>79</v>
      </c>
      <c r="D17" s="52">
        <v>28</v>
      </c>
    </row>
    <row r="18" spans="1:4" ht="15" customHeight="1">
      <c r="A18" s="45" t="s">
        <v>33</v>
      </c>
      <c r="B18" s="49">
        <f t="shared" si="0"/>
        <v>11</v>
      </c>
      <c r="C18" s="49">
        <v>4</v>
      </c>
      <c r="D18" s="49">
        <v>7</v>
      </c>
    </row>
    <row r="19" spans="1:4" ht="15" customHeight="1">
      <c r="A19" s="79" t="s">
        <v>16</v>
      </c>
      <c r="B19" s="52"/>
      <c r="C19" s="61"/>
      <c r="D19" s="52"/>
    </row>
    <row r="20" spans="1:4" ht="15" customHeight="1">
      <c r="A20" s="45" t="s">
        <v>81</v>
      </c>
      <c r="B20" s="49">
        <f t="shared" si="0"/>
        <v>172</v>
      </c>
      <c r="C20" s="60">
        <v>36</v>
      </c>
      <c r="D20" s="49">
        <v>136</v>
      </c>
    </row>
    <row r="21" spans="1:4" ht="15" customHeight="1">
      <c r="A21" s="79" t="s">
        <v>87</v>
      </c>
      <c r="B21" s="52"/>
      <c r="C21" s="52"/>
      <c r="D21" s="52"/>
    </row>
    <row r="22" spans="1:4" ht="15" customHeight="1">
      <c r="A22" s="45" t="s">
        <v>119</v>
      </c>
      <c r="B22" s="49">
        <f t="shared" si="0"/>
        <v>52</v>
      </c>
      <c r="C22" s="49">
        <v>39</v>
      </c>
      <c r="D22" s="49">
        <v>13</v>
      </c>
    </row>
    <row r="23" spans="1:4" ht="15" customHeight="1">
      <c r="A23" s="47" t="s">
        <v>118</v>
      </c>
      <c r="B23" s="52">
        <f t="shared" si="0"/>
        <v>306</v>
      </c>
      <c r="C23" s="52">
        <v>204</v>
      </c>
      <c r="D23" s="61">
        <v>102</v>
      </c>
    </row>
    <row r="24" spans="1:4" ht="15" customHeight="1">
      <c r="A24" s="76" t="s">
        <v>88</v>
      </c>
      <c r="B24" s="49"/>
      <c r="C24" s="49"/>
      <c r="D24" s="49"/>
    </row>
    <row r="25" spans="1:4" ht="15" customHeight="1">
      <c r="A25" s="47" t="s">
        <v>120</v>
      </c>
      <c r="B25" s="52">
        <f t="shared" si="0"/>
        <v>51</v>
      </c>
      <c r="C25" s="52">
        <v>49</v>
      </c>
      <c r="D25" s="52">
        <v>2</v>
      </c>
    </row>
    <row r="26" spans="1:4" ht="15" customHeight="1">
      <c r="A26" s="45" t="s">
        <v>125</v>
      </c>
      <c r="B26" s="49">
        <f t="shared" si="0"/>
        <v>356</v>
      </c>
      <c r="C26" s="49">
        <v>296</v>
      </c>
      <c r="D26" s="49">
        <v>60</v>
      </c>
    </row>
    <row r="27" spans="1:4" ht="15" customHeight="1">
      <c r="A27" s="79" t="s">
        <v>139</v>
      </c>
      <c r="B27" s="52"/>
      <c r="C27" s="52"/>
      <c r="D27" s="52"/>
    </row>
    <row r="28" spans="1:4" ht="15" customHeight="1">
      <c r="A28" s="45" t="s">
        <v>124</v>
      </c>
      <c r="B28" s="49">
        <f t="shared" si="0"/>
        <v>103</v>
      </c>
      <c r="C28" s="49">
        <v>96</v>
      </c>
      <c r="D28" s="49">
        <v>7</v>
      </c>
    </row>
    <row r="29" spans="1:4" ht="15" customHeight="1">
      <c r="A29" s="47" t="s">
        <v>115</v>
      </c>
      <c r="B29" s="52">
        <f t="shared" si="0"/>
        <v>55</v>
      </c>
      <c r="C29" s="52">
        <v>33</v>
      </c>
      <c r="D29" s="52">
        <v>22</v>
      </c>
    </row>
    <row r="30" spans="1:4" ht="15" customHeight="1">
      <c r="A30" s="45" t="s">
        <v>85</v>
      </c>
      <c r="B30" s="49">
        <f t="shared" si="0"/>
        <v>96</v>
      </c>
      <c r="C30" s="49">
        <v>84</v>
      </c>
      <c r="D30" s="49">
        <v>12</v>
      </c>
    </row>
    <row r="31" spans="1:4" ht="15" customHeight="1">
      <c r="A31" s="79" t="s">
        <v>15</v>
      </c>
      <c r="B31" s="52"/>
      <c r="C31" s="52"/>
      <c r="D31" s="52"/>
    </row>
    <row r="32" spans="1:4" ht="15" customHeight="1">
      <c r="A32" s="45" t="s">
        <v>10</v>
      </c>
      <c r="B32" s="49">
        <f t="shared" ref="B32:B42" si="1">SUM(C32:D32)</f>
        <v>84</v>
      </c>
      <c r="C32" s="49">
        <v>53</v>
      </c>
      <c r="D32" s="49">
        <v>31</v>
      </c>
    </row>
    <row r="33" spans="1:4" ht="15" customHeight="1">
      <c r="A33" s="47" t="s">
        <v>84</v>
      </c>
      <c r="B33" s="52">
        <f t="shared" si="1"/>
        <v>58</v>
      </c>
      <c r="C33" s="52">
        <v>37</v>
      </c>
      <c r="D33" s="52">
        <v>21</v>
      </c>
    </row>
    <row r="34" spans="1:4" ht="15" customHeight="1">
      <c r="A34" s="45" t="s">
        <v>82</v>
      </c>
      <c r="B34" s="49">
        <f t="shared" si="1"/>
        <v>62</v>
      </c>
      <c r="C34" s="49">
        <v>41</v>
      </c>
      <c r="D34" s="49">
        <v>21</v>
      </c>
    </row>
    <row r="35" spans="1:4" ht="15" customHeight="1">
      <c r="A35" s="47" t="s">
        <v>83</v>
      </c>
      <c r="B35" s="52">
        <f t="shared" si="1"/>
        <v>52</v>
      </c>
      <c r="C35" s="52">
        <v>28</v>
      </c>
      <c r="D35" s="52">
        <v>24</v>
      </c>
    </row>
    <row r="36" spans="1:4" ht="15" customHeight="1">
      <c r="A36" s="76" t="s">
        <v>17</v>
      </c>
      <c r="B36" s="60"/>
      <c r="C36" s="60"/>
      <c r="D36" s="60"/>
    </row>
    <row r="37" spans="1:4" ht="15" customHeight="1">
      <c r="A37" s="47" t="s">
        <v>69</v>
      </c>
      <c r="B37" s="52">
        <f t="shared" si="1"/>
        <v>72</v>
      </c>
      <c r="C37" s="52">
        <v>32</v>
      </c>
      <c r="D37" s="52">
        <v>40</v>
      </c>
    </row>
    <row r="38" spans="1:4" ht="15" customHeight="1">
      <c r="A38" s="78" t="s">
        <v>24</v>
      </c>
      <c r="B38" s="49"/>
      <c r="C38" s="49"/>
      <c r="D38" s="49"/>
    </row>
    <row r="39" spans="1:4" ht="15" customHeight="1">
      <c r="A39" s="47" t="s">
        <v>99</v>
      </c>
      <c r="B39" s="52">
        <f t="shared" si="1"/>
        <v>59</v>
      </c>
      <c r="C39" s="52">
        <v>17</v>
      </c>
      <c r="D39" s="52">
        <v>42</v>
      </c>
    </row>
    <row r="40" spans="1:4" ht="15" customHeight="1">
      <c r="A40" s="73" t="s">
        <v>116</v>
      </c>
      <c r="B40" s="49">
        <f t="shared" si="1"/>
        <v>30</v>
      </c>
      <c r="C40" s="60">
        <v>24</v>
      </c>
      <c r="D40" s="60">
        <v>6</v>
      </c>
    </row>
    <row r="41" spans="1:4" ht="15" customHeight="1">
      <c r="A41" s="79" t="s">
        <v>89</v>
      </c>
      <c r="B41" s="52"/>
      <c r="C41" s="52"/>
      <c r="D41" s="52"/>
    </row>
    <row r="42" spans="1:4" ht="15" customHeight="1">
      <c r="A42" s="73" t="s">
        <v>121</v>
      </c>
      <c r="B42" s="49">
        <f t="shared" si="1"/>
        <v>125</v>
      </c>
      <c r="C42" s="49">
        <v>62</v>
      </c>
      <c r="D42" s="49">
        <v>63</v>
      </c>
    </row>
    <row r="43" spans="1:4" ht="15" customHeight="1">
      <c r="A43" s="79" t="s">
        <v>22</v>
      </c>
      <c r="B43" s="52"/>
      <c r="C43" s="52"/>
      <c r="D43" s="52"/>
    </row>
    <row r="44" spans="1:4" ht="15" customHeight="1">
      <c r="A44" s="73" t="s">
        <v>3</v>
      </c>
      <c r="B44" s="49">
        <f t="shared" ref="B44:B47" si="2">SUM(C44:D44)</f>
        <v>36</v>
      </c>
      <c r="C44" s="49">
        <v>27</v>
      </c>
      <c r="D44" s="49">
        <v>9</v>
      </c>
    </row>
    <row r="45" spans="1:4" ht="15" customHeight="1">
      <c r="A45" s="74" t="s">
        <v>129</v>
      </c>
      <c r="B45" s="61">
        <f t="shared" si="2"/>
        <v>21</v>
      </c>
      <c r="C45" s="52">
        <v>14</v>
      </c>
      <c r="D45" s="52">
        <v>7</v>
      </c>
    </row>
    <row r="46" spans="1:4" ht="15" customHeight="1">
      <c r="A46" s="73" t="s">
        <v>93</v>
      </c>
      <c r="B46" s="49">
        <f t="shared" si="2"/>
        <v>168</v>
      </c>
      <c r="C46" s="49">
        <v>137</v>
      </c>
      <c r="D46" s="49">
        <v>31</v>
      </c>
    </row>
    <row r="47" spans="1:4" ht="15" customHeight="1">
      <c r="A47" s="74" t="s">
        <v>11</v>
      </c>
      <c r="B47" s="61">
        <f t="shared" si="2"/>
        <v>94</v>
      </c>
      <c r="C47" s="52">
        <v>66</v>
      </c>
      <c r="D47" s="52">
        <v>28</v>
      </c>
    </row>
    <row r="48" spans="1:4" ht="15" customHeight="1">
      <c r="A48" s="76" t="s">
        <v>14</v>
      </c>
      <c r="B48" s="60"/>
      <c r="C48" s="60"/>
      <c r="D48" s="60"/>
    </row>
    <row r="49" spans="1:4" ht="15" customHeight="1">
      <c r="A49" s="74" t="s">
        <v>143</v>
      </c>
      <c r="B49" s="61">
        <f t="shared" ref="B49:B68" si="3">SUM(C49:D49)</f>
        <v>31</v>
      </c>
      <c r="C49" s="52">
        <v>10</v>
      </c>
      <c r="D49" s="52">
        <v>21</v>
      </c>
    </row>
    <row r="50" spans="1:4" ht="15" customHeight="1">
      <c r="A50" s="73" t="s">
        <v>100</v>
      </c>
      <c r="B50" s="49">
        <f t="shared" si="3"/>
        <v>14</v>
      </c>
      <c r="C50" s="49">
        <v>4</v>
      </c>
      <c r="D50" s="49">
        <v>10</v>
      </c>
    </row>
    <row r="51" spans="1:4" ht="15" customHeight="1">
      <c r="A51" s="74" t="s">
        <v>101</v>
      </c>
      <c r="B51" s="61">
        <f t="shared" si="3"/>
        <v>20</v>
      </c>
      <c r="C51" s="52">
        <v>2</v>
      </c>
      <c r="D51" s="52">
        <v>18</v>
      </c>
    </row>
    <row r="52" spans="1:4" ht="15" customHeight="1">
      <c r="A52" s="73" t="s">
        <v>2</v>
      </c>
      <c r="B52" s="60">
        <f t="shared" si="3"/>
        <v>19</v>
      </c>
      <c r="C52" s="49">
        <v>2</v>
      </c>
      <c r="D52" s="49">
        <v>17</v>
      </c>
    </row>
    <row r="53" spans="1:4" ht="15" customHeight="1">
      <c r="A53" s="74" t="s">
        <v>102</v>
      </c>
      <c r="B53" s="61">
        <f t="shared" si="3"/>
        <v>16</v>
      </c>
      <c r="C53" s="52">
        <v>2</v>
      </c>
      <c r="D53" s="52">
        <v>14</v>
      </c>
    </row>
    <row r="54" spans="1:4" ht="15" customHeight="1">
      <c r="A54" s="73" t="s">
        <v>64</v>
      </c>
      <c r="B54" s="60">
        <f t="shared" si="3"/>
        <v>22</v>
      </c>
      <c r="C54" s="49">
        <v>7</v>
      </c>
      <c r="D54" s="49">
        <v>15</v>
      </c>
    </row>
    <row r="55" spans="1:4" ht="15" customHeight="1">
      <c r="A55" s="74" t="s">
        <v>103</v>
      </c>
      <c r="B55" s="61">
        <f t="shared" si="3"/>
        <v>30</v>
      </c>
      <c r="C55" s="52">
        <v>5</v>
      </c>
      <c r="D55" s="52">
        <v>25</v>
      </c>
    </row>
    <row r="56" spans="1:4" ht="15" customHeight="1">
      <c r="A56" s="78" t="s">
        <v>86</v>
      </c>
      <c r="B56" s="49"/>
      <c r="C56" s="49"/>
      <c r="D56" s="49"/>
    </row>
    <row r="57" spans="1:4" ht="15" customHeight="1">
      <c r="A57" s="74" t="s">
        <v>29</v>
      </c>
      <c r="B57" s="52">
        <f t="shared" si="3"/>
        <v>227</v>
      </c>
      <c r="C57" s="52">
        <v>213</v>
      </c>
      <c r="D57" s="52">
        <v>14</v>
      </c>
    </row>
    <row r="58" spans="1:4" ht="15" customHeight="1">
      <c r="A58" s="73" t="s">
        <v>30</v>
      </c>
      <c r="B58" s="49">
        <f t="shared" si="3"/>
        <v>366</v>
      </c>
      <c r="C58" s="49">
        <v>283</v>
      </c>
      <c r="D58" s="49">
        <v>83</v>
      </c>
    </row>
    <row r="59" spans="1:4" ht="15" customHeight="1">
      <c r="A59" s="79" t="s">
        <v>21</v>
      </c>
      <c r="B59" s="52"/>
      <c r="C59" s="52"/>
      <c r="D59" s="52"/>
    </row>
    <row r="60" spans="1:4" ht="15" customHeight="1">
      <c r="A60" s="73" t="s">
        <v>104</v>
      </c>
      <c r="B60" s="49">
        <f t="shared" si="3"/>
        <v>258</v>
      </c>
      <c r="C60" s="49">
        <v>217</v>
      </c>
      <c r="D60" s="49">
        <v>41</v>
      </c>
    </row>
    <row r="61" spans="1:4" ht="15" customHeight="1">
      <c r="A61" s="74" t="s">
        <v>105</v>
      </c>
      <c r="B61" s="52">
        <f t="shared" si="3"/>
        <v>39</v>
      </c>
      <c r="C61" s="52">
        <v>27</v>
      </c>
      <c r="D61" s="52">
        <v>12</v>
      </c>
    </row>
    <row r="62" spans="1:4" ht="15" customHeight="1">
      <c r="A62" s="78" t="s">
        <v>25</v>
      </c>
      <c r="B62" s="49"/>
      <c r="C62" s="49"/>
      <c r="D62" s="49"/>
    </row>
    <row r="63" spans="1:4" ht="15" customHeight="1">
      <c r="A63" s="74" t="s">
        <v>127</v>
      </c>
      <c r="B63" s="52">
        <f t="shared" si="3"/>
        <v>127</v>
      </c>
      <c r="C63" s="52">
        <v>75</v>
      </c>
      <c r="D63" s="52">
        <v>52</v>
      </c>
    </row>
    <row r="64" spans="1:4" ht="15" customHeight="1">
      <c r="A64" s="78" t="s">
        <v>18</v>
      </c>
      <c r="B64" s="49"/>
      <c r="C64" s="49"/>
      <c r="D64" s="49"/>
    </row>
    <row r="65" spans="1:4" ht="15" customHeight="1">
      <c r="A65" s="74" t="s">
        <v>134</v>
      </c>
      <c r="B65" s="52">
        <f t="shared" si="3"/>
        <v>29</v>
      </c>
      <c r="C65" s="52">
        <v>20</v>
      </c>
      <c r="D65" s="52">
        <v>9</v>
      </c>
    </row>
    <row r="66" spans="1:4" ht="15" customHeight="1">
      <c r="A66" s="73" t="s">
        <v>97</v>
      </c>
      <c r="B66" s="49">
        <f t="shared" si="3"/>
        <v>160</v>
      </c>
      <c r="C66" s="49">
        <v>106</v>
      </c>
      <c r="D66" s="49">
        <v>54</v>
      </c>
    </row>
    <row r="67" spans="1:4" ht="15" customHeight="1">
      <c r="A67" s="74" t="s">
        <v>106</v>
      </c>
      <c r="B67" s="52">
        <f t="shared" si="3"/>
        <v>89</v>
      </c>
      <c r="C67" s="52">
        <v>57</v>
      </c>
      <c r="D67" s="52">
        <v>32</v>
      </c>
    </row>
    <row r="68" spans="1:4" ht="15" customHeight="1">
      <c r="A68" s="73" t="s">
        <v>98</v>
      </c>
      <c r="B68" s="49">
        <f t="shared" si="3"/>
        <v>163</v>
      </c>
      <c r="C68" s="49">
        <v>148</v>
      </c>
      <c r="D68" s="49">
        <v>15</v>
      </c>
    </row>
    <row r="69" spans="1:4" ht="15" customHeight="1">
      <c r="A69" s="79" t="s">
        <v>19</v>
      </c>
      <c r="B69" s="52"/>
      <c r="C69" s="52"/>
      <c r="D69" s="52"/>
    </row>
    <row r="70" spans="1:4" ht="15" customHeight="1">
      <c r="A70" s="73" t="s">
        <v>133</v>
      </c>
      <c r="B70" s="49">
        <f t="shared" ref="B70:B83" si="4">SUM(C70:D70)</f>
        <v>35</v>
      </c>
      <c r="C70" s="49">
        <v>16</v>
      </c>
      <c r="D70" s="49">
        <v>19</v>
      </c>
    </row>
    <row r="71" spans="1:4" ht="15" customHeight="1">
      <c r="A71" s="74" t="s">
        <v>108</v>
      </c>
      <c r="B71" s="52">
        <f t="shared" si="4"/>
        <v>52</v>
      </c>
      <c r="C71" s="52">
        <v>43</v>
      </c>
      <c r="D71" s="52">
        <v>9</v>
      </c>
    </row>
    <row r="72" spans="1:4" ht="15" customHeight="1">
      <c r="A72" s="73" t="s">
        <v>70</v>
      </c>
      <c r="B72" s="49">
        <f t="shared" si="4"/>
        <v>85</v>
      </c>
      <c r="C72" s="49">
        <v>44</v>
      </c>
      <c r="D72" s="49">
        <v>41</v>
      </c>
    </row>
    <row r="73" spans="1:4" ht="15" customHeight="1">
      <c r="A73" s="74" t="s">
        <v>107</v>
      </c>
      <c r="B73" s="52">
        <f t="shared" si="4"/>
        <v>78</v>
      </c>
      <c r="C73" s="52">
        <v>59</v>
      </c>
      <c r="D73" s="52">
        <v>19</v>
      </c>
    </row>
    <row r="74" spans="1:4" ht="15" customHeight="1">
      <c r="A74" s="73" t="s">
        <v>71</v>
      </c>
      <c r="B74" s="49">
        <f t="shared" si="4"/>
        <v>465</v>
      </c>
      <c r="C74" s="49">
        <v>321</v>
      </c>
      <c r="D74" s="49">
        <v>144</v>
      </c>
    </row>
    <row r="75" spans="1:4" ht="15" customHeight="1">
      <c r="A75" s="79" t="s">
        <v>20</v>
      </c>
      <c r="B75" s="52"/>
      <c r="C75" s="52"/>
      <c r="D75" s="52"/>
    </row>
    <row r="76" spans="1:4" ht="15" customHeight="1">
      <c r="A76" s="73" t="s">
        <v>65</v>
      </c>
      <c r="B76" s="49">
        <f t="shared" si="4"/>
        <v>389</v>
      </c>
      <c r="C76" s="49">
        <v>210</v>
      </c>
      <c r="D76" s="49">
        <v>179</v>
      </c>
    </row>
    <row r="77" spans="1:4" ht="15" customHeight="1">
      <c r="A77" s="74" t="s">
        <v>126</v>
      </c>
      <c r="B77" s="52">
        <f t="shared" si="4"/>
        <v>132</v>
      </c>
      <c r="C77" s="52">
        <v>69</v>
      </c>
      <c r="D77" s="52">
        <v>63</v>
      </c>
    </row>
    <row r="78" spans="1:4" ht="15" customHeight="1">
      <c r="A78" s="73" t="s">
        <v>128</v>
      </c>
      <c r="B78" s="49">
        <f t="shared" si="4"/>
        <v>67</v>
      </c>
      <c r="C78" s="49">
        <v>33</v>
      </c>
      <c r="D78" s="49">
        <v>34</v>
      </c>
    </row>
    <row r="79" spans="1:4" ht="15" customHeight="1">
      <c r="A79" s="74" t="s">
        <v>122</v>
      </c>
      <c r="B79" s="52">
        <f t="shared" si="4"/>
        <v>107</v>
      </c>
      <c r="C79" s="52">
        <v>70</v>
      </c>
      <c r="D79" s="52">
        <v>37</v>
      </c>
    </row>
    <row r="80" spans="1:4" ht="15" customHeight="1">
      <c r="A80" s="73" t="s">
        <v>123</v>
      </c>
      <c r="B80" s="49">
        <f t="shared" si="4"/>
        <v>114</v>
      </c>
      <c r="C80" s="49">
        <v>83</v>
      </c>
      <c r="D80" s="49">
        <v>31</v>
      </c>
    </row>
    <row r="81" spans="1:10" ht="15" customHeight="1">
      <c r="A81" s="74" t="s">
        <v>147</v>
      </c>
      <c r="B81" s="52">
        <f t="shared" si="4"/>
        <v>47</v>
      </c>
      <c r="C81" s="52">
        <v>33</v>
      </c>
      <c r="D81" s="52">
        <v>14</v>
      </c>
    </row>
    <row r="82" spans="1:10" ht="15" customHeight="1">
      <c r="A82" s="73" t="s">
        <v>144</v>
      </c>
      <c r="B82" s="49">
        <f t="shared" si="4"/>
        <v>80</v>
      </c>
      <c r="C82" s="49">
        <v>53</v>
      </c>
      <c r="D82" s="49">
        <v>27</v>
      </c>
    </row>
    <row r="83" spans="1:10" s="8" customFormat="1" ht="15" customHeight="1">
      <c r="A83" s="74" t="s">
        <v>145</v>
      </c>
      <c r="B83" s="52">
        <f t="shared" si="4"/>
        <v>31</v>
      </c>
      <c r="C83" s="52">
        <v>19</v>
      </c>
      <c r="D83" s="52">
        <v>12</v>
      </c>
      <c r="E83" s="6"/>
      <c r="F83" s="6"/>
      <c r="G83" s="6"/>
      <c r="H83" s="6"/>
      <c r="I83" s="6"/>
      <c r="J83" s="6"/>
    </row>
    <row r="84" spans="1:10" s="8" customFormat="1" ht="15.75" customHeight="1">
      <c r="A84" s="123" t="s">
        <v>157</v>
      </c>
      <c r="B84" s="96"/>
      <c r="C84" s="96"/>
      <c r="D84" s="96"/>
      <c r="E84" s="6"/>
      <c r="F84" s="6"/>
      <c r="G84" s="6"/>
      <c r="H84" s="6"/>
      <c r="I84" s="6"/>
      <c r="J84" s="6"/>
    </row>
    <row r="85" spans="1:10" s="8" customFormat="1" ht="15" customHeight="1">
      <c r="A85" s="74" t="s">
        <v>158</v>
      </c>
      <c r="B85" s="52">
        <f>SUM(C85:D85)</f>
        <v>65</v>
      </c>
      <c r="C85" s="52">
        <v>57</v>
      </c>
      <c r="D85" s="52">
        <v>8</v>
      </c>
      <c r="E85" s="6"/>
      <c r="F85" s="6"/>
      <c r="G85" s="6"/>
      <c r="H85" s="6"/>
      <c r="I85" s="6"/>
      <c r="J85" s="6"/>
    </row>
    <row r="86" spans="1:10">
      <c r="A86" s="72" t="s">
        <v>174</v>
      </c>
    </row>
    <row r="87" spans="1:10">
      <c r="A87" s="39" t="s">
        <v>165</v>
      </c>
    </row>
  </sheetData>
  <phoneticPr fontId="0" type="noConversion"/>
  <pageMargins left="0.39370078740157477" right="0.39370078740157477" top="0.59055118110236215" bottom="0.59055118110236215" header="0.3" footer="0.3"/>
  <pageSetup paperSize="9" scale="65" fitToWidth="2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G16"/>
  <sheetViews>
    <sheetView workbookViewId="0"/>
  </sheetViews>
  <sheetFormatPr baseColWidth="10" defaultRowHeight="12.75"/>
  <cols>
    <col min="1" max="1" width="40.28515625" customWidth="1"/>
    <col min="2" max="2" width="9.85546875" customWidth="1"/>
    <col min="3" max="5" width="8.7109375" style="1" customWidth="1"/>
  </cols>
  <sheetData>
    <row r="1" spans="1:7" ht="15.75" customHeight="1">
      <c r="A1" s="12" t="s">
        <v>161</v>
      </c>
      <c r="B1" s="11"/>
      <c r="C1" s="26"/>
      <c r="D1" s="26"/>
      <c r="E1" s="10"/>
    </row>
    <row r="2" spans="1:7">
      <c r="A2" s="11"/>
      <c r="B2" s="11"/>
      <c r="C2" s="26"/>
      <c r="D2" s="26"/>
      <c r="E2" s="10"/>
    </row>
    <row r="3" spans="1:7" ht="18" customHeight="1">
      <c r="A3" s="40"/>
      <c r="B3" s="69"/>
      <c r="C3" s="126" t="s">
        <v>13</v>
      </c>
      <c r="D3" s="127"/>
      <c r="E3" s="127"/>
    </row>
    <row r="4" spans="1:7" ht="18" customHeight="1">
      <c r="A4" s="15"/>
      <c r="B4" s="68" t="s">
        <v>28</v>
      </c>
      <c r="C4" s="41" t="s">
        <v>62</v>
      </c>
      <c r="D4" s="25" t="s">
        <v>60</v>
      </c>
      <c r="E4" s="25" t="s">
        <v>59</v>
      </c>
    </row>
    <row r="5" spans="1:7" ht="15" customHeight="1">
      <c r="A5" s="20" t="s">
        <v>94</v>
      </c>
      <c r="B5" s="22"/>
      <c r="C5" s="42"/>
      <c r="D5" s="21"/>
      <c r="E5" s="21"/>
    </row>
    <row r="6" spans="1:7" ht="15" customHeight="1">
      <c r="A6" s="17" t="s">
        <v>1</v>
      </c>
      <c r="B6" s="19">
        <v>109</v>
      </c>
      <c r="C6" s="18">
        <f>SUM(D6:E6)</f>
        <v>5918</v>
      </c>
      <c r="D6" s="18">
        <v>3738</v>
      </c>
      <c r="E6" s="18">
        <v>2180</v>
      </c>
    </row>
    <row r="7" spans="1:7" ht="15" customHeight="1">
      <c r="A7" s="20" t="s">
        <v>96</v>
      </c>
      <c r="B7" s="37">
        <v>61</v>
      </c>
      <c r="C7" s="42">
        <f>SUM(D7:E7)</f>
        <v>4330</v>
      </c>
      <c r="D7" s="21">
        <v>2406</v>
      </c>
      <c r="E7" s="21">
        <v>1924</v>
      </c>
      <c r="F7" s="58"/>
    </row>
    <row r="8" spans="1:7" ht="15" customHeight="1">
      <c r="A8" s="17" t="s">
        <v>95</v>
      </c>
      <c r="B8" s="19"/>
      <c r="C8" s="43"/>
      <c r="D8" s="18"/>
      <c r="E8" s="18"/>
    </row>
    <row r="9" spans="1:7" ht="15" customHeight="1">
      <c r="A9" s="56" t="s">
        <v>131</v>
      </c>
      <c r="B9" s="22">
        <v>91</v>
      </c>
      <c r="C9" s="22">
        <f>SUM(D9:E9)</f>
        <v>1639</v>
      </c>
      <c r="D9" s="21">
        <v>1046</v>
      </c>
      <c r="E9" s="21">
        <v>593</v>
      </c>
    </row>
    <row r="10" spans="1:7" ht="15" customHeight="1">
      <c r="A10" s="57" t="s">
        <v>137</v>
      </c>
      <c r="B10" s="19">
        <v>34</v>
      </c>
      <c r="C10" s="18">
        <f>SUM(D10:E10)</f>
        <v>560</v>
      </c>
      <c r="D10" s="18">
        <v>359</v>
      </c>
      <c r="E10" s="18">
        <v>201</v>
      </c>
    </row>
    <row r="11" spans="1:7" ht="15" customHeight="1">
      <c r="A11" s="56" t="s">
        <v>138</v>
      </c>
      <c r="B11" s="22">
        <v>23</v>
      </c>
      <c r="C11" s="22">
        <f>SUM(D11:E11)</f>
        <v>482</v>
      </c>
      <c r="D11" s="21">
        <v>358</v>
      </c>
      <c r="E11" s="21">
        <v>124</v>
      </c>
    </row>
    <row r="12" spans="1:7" ht="15" customHeight="1">
      <c r="A12" s="57" t="s">
        <v>136</v>
      </c>
      <c r="B12" s="19">
        <v>32</v>
      </c>
      <c r="C12" s="18">
        <f>SUM(D12:E12)</f>
        <v>615</v>
      </c>
      <c r="D12" s="18">
        <v>424</v>
      </c>
      <c r="E12" s="18">
        <v>191</v>
      </c>
    </row>
    <row r="13" spans="1:7" ht="15" customHeight="1">
      <c r="A13" s="20" t="s">
        <v>155</v>
      </c>
      <c r="B13" s="22">
        <v>55</v>
      </c>
      <c r="C13" s="22">
        <f>SUM(D13:E13)</f>
        <v>502</v>
      </c>
      <c r="D13" s="21">
        <v>271</v>
      </c>
      <c r="E13" s="21">
        <v>231</v>
      </c>
    </row>
    <row r="14" spans="1:7">
      <c r="A14" s="48" t="s">
        <v>165</v>
      </c>
    </row>
    <row r="15" spans="1:7">
      <c r="C15" s="112"/>
    </row>
    <row r="16" spans="1:7">
      <c r="F16" s="1"/>
      <c r="G16" s="9" t="s">
        <v>61</v>
      </c>
    </row>
  </sheetData>
  <mergeCells count="1">
    <mergeCell ref="C3:E3"/>
  </mergeCells>
  <phoneticPr fontId="0" type="noConversion"/>
  <pageMargins left="0.39370078740157477" right="0.39370078740157477" top="0.59055118110236215" bottom="0.59055118110236215" header="0" footer="0"/>
  <pageSetup paperSize="9" scale="9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L24"/>
  <sheetViews>
    <sheetView workbookViewId="0"/>
  </sheetViews>
  <sheetFormatPr baseColWidth="10" defaultRowHeight="12.75"/>
  <cols>
    <col min="1" max="1" width="16.7109375" customWidth="1"/>
    <col min="2" max="2" width="44.28515625" customWidth="1"/>
    <col min="3" max="3" width="10.7109375" customWidth="1"/>
    <col min="4" max="4" width="12" customWidth="1"/>
    <col min="5" max="5" width="13" style="1" customWidth="1"/>
    <col min="6" max="6" width="12.85546875" style="1" customWidth="1"/>
    <col min="7" max="7" width="12.42578125" style="1" customWidth="1"/>
    <col min="8" max="8" width="12.5703125" style="1" customWidth="1"/>
    <col min="9" max="9" width="11.28515625" style="1" customWidth="1"/>
    <col min="10" max="10" width="11.42578125" style="1" customWidth="1"/>
    <col min="11" max="11" width="11.5703125" style="1" customWidth="1"/>
  </cols>
  <sheetData>
    <row r="1" spans="1:12" ht="15.75" customHeight="1">
      <c r="A1" s="12" t="s">
        <v>163</v>
      </c>
      <c r="B1" s="13"/>
      <c r="C1" s="11"/>
      <c r="D1" s="11"/>
      <c r="E1" s="10"/>
      <c r="F1" s="10"/>
      <c r="G1" s="10"/>
      <c r="H1" s="10"/>
      <c r="I1" s="10"/>
      <c r="J1" s="10"/>
      <c r="K1" s="10"/>
      <c r="L1" s="11"/>
    </row>
    <row r="2" spans="1:12" s="1" customFormat="1">
      <c r="A2" s="10"/>
      <c r="B2" s="10"/>
      <c r="C2" s="10"/>
      <c r="D2" s="10"/>
      <c r="E2" s="14"/>
      <c r="F2" s="14"/>
      <c r="G2" s="14"/>
      <c r="H2" s="10"/>
      <c r="I2" s="10"/>
      <c r="J2" s="10"/>
      <c r="K2" s="10"/>
      <c r="L2" s="10"/>
    </row>
    <row r="3" spans="1:12" ht="38.25">
      <c r="A3" s="75" t="s">
        <v>90</v>
      </c>
      <c r="B3" s="75" t="s">
        <v>78</v>
      </c>
      <c r="C3" s="16" t="s">
        <v>62</v>
      </c>
      <c r="D3" s="16" t="s">
        <v>73</v>
      </c>
      <c r="E3" s="16" t="s">
        <v>72</v>
      </c>
      <c r="F3" s="16" t="s">
        <v>6</v>
      </c>
      <c r="G3" s="16" t="s">
        <v>7</v>
      </c>
      <c r="H3" s="16" t="s">
        <v>8</v>
      </c>
      <c r="I3" s="16" t="s">
        <v>75</v>
      </c>
      <c r="J3" s="16" t="s">
        <v>76</v>
      </c>
      <c r="K3" s="16" t="s">
        <v>77</v>
      </c>
      <c r="L3" s="16" t="s">
        <v>68</v>
      </c>
    </row>
    <row r="4" spans="1:12" ht="15" customHeight="1">
      <c r="A4" s="81" t="s">
        <v>62</v>
      </c>
      <c r="B4" s="81" t="s">
        <v>62</v>
      </c>
      <c r="C4" s="80">
        <f t="shared" ref="C4:C22" si="0">SUM(D4:L4)</f>
        <v>4569</v>
      </c>
      <c r="D4" s="80">
        <f>SUM(D5:D22)</f>
        <v>60</v>
      </c>
      <c r="E4" s="80">
        <f t="shared" ref="E4:L4" si="1">SUM(E5:E22)</f>
        <v>709</v>
      </c>
      <c r="F4" s="80">
        <f t="shared" si="1"/>
        <v>11</v>
      </c>
      <c r="G4" s="80">
        <f t="shared" si="1"/>
        <v>1121</v>
      </c>
      <c r="H4" s="80">
        <f t="shared" si="1"/>
        <v>50</v>
      </c>
      <c r="I4" s="80">
        <f t="shared" si="1"/>
        <v>364</v>
      </c>
      <c r="J4" s="80">
        <f t="shared" si="1"/>
        <v>397</v>
      </c>
      <c r="K4" s="80">
        <f>SUM(K5:K22)</f>
        <v>1235</v>
      </c>
      <c r="L4" s="80">
        <f t="shared" si="1"/>
        <v>622</v>
      </c>
    </row>
    <row r="5" spans="1:12" ht="15" customHeight="1">
      <c r="A5" s="54" t="s">
        <v>91</v>
      </c>
      <c r="B5" s="54" t="s">
        <v>21</v>
      </c>
      <c r="C5" s="38">
        <f t="shared" si="0"/>
        <v>268</v>
      </c>
      <c r="D5" s="110">
        <v>0</v>
      </c>
      <c r="E5" s="18">
        <v>1</v>
      </c>
      <c r="F5" s="38">
        <v>2</v>
      </c>
      <c r="G5" s="18">
        <v>7</v>
      </c>
      <c r="H5" s="38">
        <v>0</v>
      </c>
      <c r="I5" s="18">
        <v>12</v>
      </c>
      <c r="J5" s="18">
        <v>11</v>
      </c>
      <c r="K5" s="18">
        <v>94</v>
      </c>
      <c r="L5" s="38">
        <v>141</v>
      </c>
    </row>
    <row r="6" spans="1:12" ht="15" customHeight="1">
      <c r="A6" s="55" t="s">
        <v>91</v>
      </c>
      <c r="B6" s="55" t="s">
        <v>16</v>
      </c>
      <c r="C6" s="21">
        <f t="shared" si="0"/>
        <v>74</v>
      </c>
      <c r="D6" s="37">
        <v>0</v>
      </c>
      <c r="E6" s="37">
        <v>5</v>
      </c>
      <c r="F6" s="111">
        <v>0</v>
      </c>
      <c r="G6" s="21">
        <v>15</v>
      </c>
      <c r="H6" s="21">
        <v>2</v>
      </c>
      <c r="I6" s="21">
        <v>4</v>
      </c>
      <c r="J6" s="37">
        <v>11</v>
      </c>
      <c r="K6" s="21">
        <v>37</v>
      </c>
      <c r="L6" s="22">
        <v>0</v>
      </c>
    </row>
    <row r="7" spans="1:12" ht="15" customHeight="1">
      <c r="A7" s="114" t="s">
        <v>91</v>
      </c>
      <c r="B7" s="114" t="s">
        <v>23</v>
      </c>
      <c r="C7" s="38">
        <f t="shared" si="0"/>
        <v>304</v>
      </c>
      <c r="D7" s="38">
        <v>5</v>
      </c>
      <c r="E7" s="38">
        <v>47</v>
      </c>
      <c r="F7" s="110">
        <v>0</v>
      </c>
      <c r="G7" s="18">
        <v>89</v>
      </c>
      <c r="H7" s="38">
        <v>2</v>
      </c>
      <c r="I7" s="18">
        <v>30</v>
      </c>
      <c r="J7" s="18">
        <v>38</v>
      </c>
      <c r="K7" s="18">
        <v>87</v>
      </c>
      <c r="L7" s="38">
        <v>6</v>
      </c>
    </row>
    <row r="8" spans="1:12" ht="15" customHeight="1">
      <c r="A8" s="55" t="s">
        <v>91</v>
      </c>
      <c r="B8" s="55" t="s">
        <v>139</v>
      </c>
      <c r="C8" s="21">
        <f t="shared" si="0"/>
        <v>200</v>
      </c>
      <c r="D8" s="37">
        <v>4</v>
      </c>
      <c r="E8" s="37">
        <v>21</v>
      </c>
      <c r="F8" s="111">
        <v>0</v>
      </c>
      <c r="G8" s="21">
        <v>49</v>
      </c>
      <c r="H8" s="21">
        <v>0</v>
      </c>
      <c r="I8" s="21">
        <v>28</v>
      </c>
      <c r="J8" s="37">
        <v>20</v>
      </c>
      <c r="K8" s="21">
        <v>78</v>
      </c>
      <c r="L8" s="22">
        <v>0</v>
      </c>
    </row>
    <row r="9" spans="1:12" ht="15" customHeight="1">
      <c r="A9" s="115" t="s">
        <v>91</v>
      </c>
      <c r="B9" s="115" t="s">
        <v>25</v>
      </c>
      <c r="C9" s="38">
        <f t="shared" si="0"/>
        <v>123</v>
      </c>
      <c r="D9" s="38">
        <v>0</v>
      </c>
      <c r="E9" s="38">
        <v>1</v>
      </c>
      <c r="F9" s="110">
        <v>0</v>
      </c>
      <c r="G9" s="18">
        <v>15</v>
      </c>
      <c r="H9" s="38">
        <v>2</v>
      </c>
      <c r="I9" s="18">
        <v>14</v>
      </c>
      <c r="J9" s="18">
        <v>9</v>
      </c>
      <c r="K9" s="18">
        <v>29</v>
      </c>
      <c r="L9" s="38">
        <v>53</v>
      </c>
    </row>
    <row r="10" spans="1:12" ht="15" customHeight="1">
      <c r="A10" s="55" t="s">
        <v>91</v>
      </c>
      <c r="B10" s="55" t="s">
        <v>27</v>
      </c>
      <c r="C10" s="21">
        <f t="shared" si="0"/>
        <v>167</v>
      </c>
      <c r="D10" s="37">
        <v>4</v>
      </c>
      <c r="E10" s="37">
        <v>47</v>
      </c>
      <c r="F10" s="111">
        <v>0</v>
      </c>
      <c r="G10" s="21">
        <v>46</v>
      </c>
      <c r="H10" s="21">
        <v>0</v>
      </c>
      <c r="I10" s="21">
        <v>25</v>
      </c>
      <c r="J10" s="37">
        <v>23</v>
      </c>
      <c r="K10" s="21">
        <v>22</v>
      </c>
      <c r="L10" s="22">
        <v>0</v>
      </c>
    </row>
    <row r="11" spans="1:12" ht="15" customHeight="1">
      <c r="A11" s="114" t="s">
        <v>91</v>
      </c>
      <c r="B11" s="114" t="s">
        <v>87</v>
      </c>
      <c r="C11" s="38">
        <f t="shared" si="0"/>
        <v>824</v>
      </c>
      <c r="D11" s="38">
        <v>12</v>
      </c>
      <c r="E11" s="38">
        <v>69</v>
      </c>
      <c r="F11" s="110">
        <v>0</v>
      </c>
      <c r="G11" s="18">
        <v>100</v>
      </c>
      <c r="H11" s="38">
        <v>0</v>
      </c>
      <c r="I11" s="18">
        <v>34</v>
      </c>
      <c r="J11" s="18">
        <v>19</v>
      </c>
      <c r="K11" s="18">
        <v>237</v>
      </c>
      <c r="L11" s="38">
        <v>353</v>
      </c>
    </row>
    <row r="12" spans="1:12" ht="15" customHeight="1">
      <c r="A12" s="55" t="s">
        <v>91</v>
      </c>
      <c r="B12" s="55" t="s">
        <v>152</v>
      </c>
      <c r="C12" s="21">
        <f t="shared" si="0"/>
        <v>309</v>
      </c>
      <c r="D12" s="37">
        <v>5</v>
      </c>
      <c r="E12" s="37">
        <v>42</v>
      </c>
      <c r="F12" s="111">
        <v>1</v>
      </c>
      <c r="G12" s="21">
        <v>108</v>
      </c>
      <c r="H12" s="21">
        <v>0</v>
      </c>
      <c r="I12" s="21">
        <v>21</v>
      </c>
      <c r="J12" s="37">
        <v>27</v>
      </c>
      <c r="K12" s="21">
        <v>61</v>
      </c>
      <c r="L12" s="22">
        <v>44</v>
      </c>
    </row>
    <row r="13" spans="1:12" ht="15" customHeight="1">
      <c r="A13" s="114" t="s">
        <v>26</v>
      </c>
      <c r="B13" s="114" t="s">
        <v>14</v>
      </c>
      <c r="C13" s="38">
        <f t="shared" si="0"/>
        <v>211</v>
      </c>
      <c r="D13" s="38">
        <v>1</v>
      </c>
      <c r="E13" s="38">
        <v>28</v>
      </c>
      <c r="F13" s="110">
        <v>0</v>
      </c>
      <c r="G13" s="18">
        <v>74</v>
      </c>
      <c r="H13" s="38">
        <v>7</v>
      </c>
      <c r="I13" s="18">
        <v>7</v>
      </c>
      <c r="J13" s="18">
        <v>23</v>
      </c>
      <c r="K13" s="18">
        <v>70</v>
      </c>
      <c r="L13" s="38">
        <v>1</v>
      </c>
    </row>
    <row r="14" spans="1:12" ht="15" customHeight="1">
      <c r="A14" s="55" t="s">
        <v>26</v>
      </c>
      <c r="B14" s="55" t="s">
        <v>15</v>
      </c>
      <c r="C14" s="21">
        <f t="shared" si="0"/>
        <v>173</v>
      </c>
      <c r="D14" s="37">
        <v>2</v>
      </c>
      <c r="E14" s="37">
        <v>65</v>
      </c>
      <c r="F14" s="111">
        <v>0</v>
      </c>
      <c r="G14" s="21">
        <v>57</v>
      </c>
      <c r="H14" s="21">
        <v>0</v>
      </c>
      <c r="I14" s="21">
        <v>15</v>
      </c>
      <c r="J14" s="37">
        <v>21</v>
      </c>
      <c r="K14" s="21">
        <v>11</v>
      </c>
      <c r="L14" s="22">
        <v>2</v>
      </c>
    </row>
    <row r="15" spans="1:12" ht="15" customHeight="1">
      <c r="A15" s="114" t="s">
        <v>26</v>
      </c>
      <c r="B15" s="114" t="s">
        <v>17</v>
      </c>
      <c r="C15" s="38">
        <f t="shared" si="0"/>
        <v>94</v>
      </c>
      <c r="D15" s="38">
        <v>2</v>
      </c>
      <c r="E15" s="38">
        <v>30</v>
      </c>
      <c r="F15" s="110">
        <v>0</v>
      </c>
      <c r="G15" s="18">
        <v>26</v>
      </c>
      <c r="H15" s="38">
        <v>1</v>
      </c>
      <c r="I15" s="18">
        <v>6</v>
      </c>
      <c r="J15" s="18">
        <v>15</v>
      </c>
      <c r="K15" s="18">
        <v>14</v>
      </c>
      <c r="L15" s="38">
        <v>0</v>
      </c>
    </row>
    <row r="16" spans="1:12" ht="15" customHeight="1">
      <c r="A16" s="55" t="s">
        <v>26</v>
      </c>
      <c r="B16" s="55" t="s">
        <v>22</v>
      </c>
      <c r="C16" s="21">
        <f t="shared" si="0"/>
        <v>212</v>
      </c>
      <c r="D16" s="37">
        <v>3</v>
      </c>
      <c r="E16" s="37">
        <v>68</v>
      </c>
      <c r="F16" s="111">
        <v>0</v>
      </c>
      <c r="G16" s="21">
        <v>61</v>
      </c>
      <c r="H16" s="21">
        <v>0</v>
      </c>
      <c r="I16" s="21">
        <v>10</v>
      </c>
      <c r="J16" s="37">
        <v>19</v>
      </c>
      <c r="K16" s="21">
        <v>35</v>
      </c>
      <c r="L16" s="22">
        <v>16</v>
      </c>
    </row>
    <row r="17" spans="1:12" ht="15" customHeight="1">
      <c r="A17" s="114" t="s">
        <v>26</v>
      </c>
      <c r="B17" s="114" t="s">
        <v>24</v>
      </c>
      <c r="C17" s="38">
        <f t="shared" si="0"/>
        <v>143</v>
      </c>
      <c r="D17" s="38">
        <v>3</v>
      </c>
      <c r="E17" s="38">
        <v>64</v>
      </c>
      <c r="F17" s="110">
        <v>0</v>
      </c>
      <c r="G17" s="18">
        <v>43</v>
      </c>
      <c r="H17" s="38">
        <v>0</v>
      </c>
      <c r="I17" s="18">
        <v>9</v>
      </c>
      <c r="J17" s="18">
        <v>10</v>
      </c>
      <c r="K17" s="18">
        <v>13</v>
      </c>
      <c r="L17" s="38">
        <v>1</v>
      </c>
    </row>
    <row r="18" spans="1:12" ht="15" customHeight="1">
      <c r="A18" s="55" t="s">
        <v>26</v>
      </c>
      <c r="B18" s="55" t="s">
        <v>89</v>
      </c>
      <c r="C18" s="21">
        <f t="shared" si="0"/>
        <v>115</v>
      </c>
      <c r="D18" s="37">
        <v>3</v>
      </c>
      <c r="E18" s="37">
        <v>46</v>
      </c>
      <c r="F18" s="111">
        <v>0</v>
      </c>
      <c r="G18" s="21">
        <v>48</v>
      </c>
      <c r="H18" s="21">
        <v>0</v>
      </c>
      <c r="I18" s="21">
        <v>1</v>
      </c>
      <c r="J18" s="37">
        <v>16</v>
      </c>
      <c r="K18" s="21">
        <v>1</v>
      </c>
      <c r="L18" s="22">
        <v>0</v>
      </c>
    </row>
    <row r="19" spans="1:12" ht="15" customHeight="1">
      <c r="A19" s="114" t="s">
        <v>92</v>
      </c>
      <c r="B19" s="114" t="s">
        <v>20</v>
      </c>
      <c r="C19" s="38">
        <f t="shared" si="0"/>
        <v>495</v>
      </c>
      <c r="D19" s="38">
        <v>7</v>
      </c>
      <c r="E19" s="38">
        <v>78</v>
      </c>
      <c r="F19" s="110">
        <v>7</v>
      </c>
      <c r="G19" s="18">
        <v>187</v>
      </c>
      <c r="H19" s="38">
        <v>24</v>
      </c>
      <c r="I19" s="18">
        <v>35</v>
      </c>
      <c r="J19" s="18">
        <v>41</v>
      </c>
      <c r="K19" s="18">
        <v>116</v>
      </c>
      <c r="L19" s="38">
        <v>0</v>
      </c>
    </row>
    <row r="20" spans="1:12" ht="15" customHeight="1">
      <c r="A20" s="55" t="s">
        <v>92</v>
      </c>
      <c r="B20" s="55" t="s">
        <v>18</v>
      </c>
      <c r="C20" s="21">
        <f t="shared" si="0"/>
        <v>183</v>
      </c>
      <c r="D20" s="37">
        <v>2</v>
      </c>
      <c r="E20" s="37">
        <v>10</v>
      </c>
      <c r="F20" s="111">
        <v>1</v>
      </c>
      <c r="G20" s="21">
        <v>59</v>
      </c>
      <c r="H20" s="21">
        <v>5</v>
      </c>
      <c r="I20" s="21">
        <v>25</v>
      </c>
      <c r="J20" s="37">
        <v>23</v>
      </c>
      <c r="K20" s="21">
        <v>57</v>
      </c>
      <c r="L20" s="22">
        <v>1</v>
      </c>
    </row>
    <row r="21" spans="1:12" ht="15" customHeight="1">
      <c r="A21" s="114" t="s">
        <v>92</v>
      </c>
      <c r="B21" s="114" t="s">
        <v>19</v>
      </c>
      <c r="C21" s="38">
        <f t="shared" si="0"/>
        <v>431</v>
      </c>
      <c r="D21" s="38">
        <v>5</v>
      </c>
      <c r="E21" s="38">
        <v>78</v>
      </c>
      <c r="F21" s="110">
        <v>0</v>
      </c>
      <c r="G21" s="18">
        <v>97</v>
      </c>
      <c r="H21" s="38">
        <v>5</v>
      </c>
      <c r="I21" s="18">
        <v>37</v>
      </c>
      <c r="J21" s="18">
        <v>34</v>
      </c>
      <c r="K21" s="18">
        <v>173</v>
      </c>
      <c r="L21" s="38">
        <v>2</v>
      </c>
    </row>
    <row r="22" spans="1:12" ht="15" customHeight="1">
      <c r="A22" s="55" t="s">
        <v>92</v>
      </c>
      <c r="B22" s="55" t="s">
        <v>86</v>
      </c>
      <c r="C22" s="21">
        <f t="shared" si="0"/>
        <v>243</v>
      </c>
      <c r="D22" s="37">
        <v>2</v>
      </c>
      <c r="E22" s="37">
        <v>9</v>
      </c>
      <c r="F22" s="111">
        <v>0</v>
      </c>
      <c r="G22" s="21">
        <v>40</v>
      </c>
      <c r="H22" s="21">
        <v>2</v>
      </c>
      <c r="I22" s="21">
        <v>51</v>
      </c>
      <c r="J22" s="37">
        <v>37</v>
      </c>
      <c r="K22" s="21">
        <v>100</v>
      </c>
      <c r="L22" s="22">
        <v>2</v>
      </c>
    </row>
    <row r="23" spans="1:12" ht="12.75" customHeight="1">
      <c r="A23" s="23" t="s">
        <v>154</v>
      </c>
      <c r="B23" s="23"/>
      <c r="C23" s="24"/>
      <c r="D23" s="23"/>
      <c r="E23" s="23"/>
      <c r="F23" s="23"/>
      <c r="G23" s="23"/>
      <c r="H23" s="23"/>
      <c r="I23" s="24"/>
      <c r="J23" s="24"/>
      <c r="K23" s="23"/>
      <c r="L23" s="23"/>
    </row>
    <row r="24" spans="1:12">
      <c r="A24" s="48" t="s">
        <v>165</v>
      </c>
      <c r="C24" s="106"/>
      <c r="D24" s="106"/>
      <c r="E24" s="106"/>
      <c r="F24"/>
      <c r="G24"/>
      <c r="H24"/>
      <c r="I24"/>
      <c r="J24"/>
      <c r="K24"/>
    </row>
  </sheetData>
  <sortState ref="A8:M25">
    <sortCondition ref="A8:A25"/>
  </sortState>
  <phoneticPr fontId="0" type="noConversion"/>
  <pageMargins left="0.39370078740157477" right="0.39370078740157477" top="0.59055118110236215" bottom="0.59055118110236215" header="0" footer="0"/>
  <pageSetup paperSize="9" scale="54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5"/>
  <sheetViews>
    <sheetView workbookViewId="0"/>
  </sheetViews>
  <sheetFormatPr baseColWidth="10" defaultRowHeight="15" customHeight="1"/>
  <cols>
    <col min="1" max="1" width="32" customWidth="1"/>
    <col min="2" max="4" width="11.28515625" customWidth="1"/>
    <col min="5" max="5" width="13" style="113" customWidth="1"/>
    <col min="6" max="6" width="12.85546875" style="113" customWidth="1"/>
    <col min="7" max="7" width="12.42578125" style="113" customWidth="1"/>
    <col min="8" max="8" width="12.5703125" style="113" customWidth="1"/>
    <col min="9" max="9" width="11.28515625" style="113" customWidth="1"/>
    <col min="10" max="10" width="11.42578125" style="113" customWidth="1"/>
    <col min="11" max="11" width="11.5703125" style="113" customWidth="1"/>
  </cols>
  <sheetData>
    <row r="1" spans="1:12" ht="15.75" customHeight="1">
      <c r="A1" s="12" t="s">
        <v>164</v>
      </c>
      <c r="B1" s="13"/>
      <c r="C1" s="11"/>
      <c r="D1" s="11"/>
      <c r="E1" s="10"/>
      <c r="F1" s="10"/>
      <c r="G1" s="10"/>
      <c r="H1" s="10"/>
      <c r="I1" s="10"/>
      <c r="J1" s="10"/>
      <c r="K1" s="10"/>
      <c r="L1" s="11"/>
    </row>
    <row r="2" spans="1:12" s="113" customFormat="1" ht="15" customHeight="1">
      <c r="A2" s="10"/>
      <c r="B2" s="10"/>
      <c r="C2" s="10"/>
      <c r="D2" s="10"/>
      <c r="E2" s="14"/>
      <c r="F2" s="14"/>
      <c r="G2" s="14"/>
      <c r="H2" s="10"/>
      <c r="I2" s="10"/>
      <c r="J2" s="10"/>
      <c r="K2" s="10"/>
      <c r="L2" s="10"/>
    </row>
    <row r="3" spans="1:12" ht="18.600000000000001" customHeight="1">
      <c r="A3" s="16"/>
      <c r="B3" s="16" t="s">
        <v>62</v>
      </c>
      <c r="C3" s="16" t="s">
        <v>66</v>
      </c>
      <c r="D3" s="16" t="s">
        <v>148</v>
      </c>
    </row>
    <row r="4" spans="1:12" ht="15" customHeight="1">
      <c r="A4" s="55" t="s">
        <v>62</v>
      </c>
      <c r="B4" s="80">
        <f>SUM(C4:D4)</f>
        <v>4569</v>
      </c>
      <c r="C4" s="80">
        <f>SUM(C5:C13)</f>
        <v>2108</v>
      </c>
      <c r="D4" s="80">
        <f>SUM(D5:D13)</f>
        <v>2461</v>
      </c>
    </row>
    <row r="5" spans="1:12" ht="15" customHeight="1">
      <c r="A5" s="114" t="s">
        <v>73</v>
      </c>
      <c r="B5" s="38">
        <f>SUM(C5:D5)</f>
        <v>60</v>
      </c>
      <c r="C5" s="38">
        <v>11</v>
      </c>
      <c r="D5" s="18">
        <v>49</v>
      </c>
    </row>
    <row r="6" spans="1:12" ht="15" customHeight="1">
      <c r="A6" s="55" t="s">
        <v>72</v>
      </c>
      <c r="B6" s="21">
        <f>SUM(C6:D6)</f>
        <v>709</v>
      </c>
      <c r="C6" s="21">
        <v>223</v>
      </c>
      <c r="D6" s="21">
        <v>486</v>
      </c>
    </row>
    <row r="7" spans="1:12" ht="15" customHeight="1">
      <c r="A7" s="114" t="s">
        <v>6</v>
      </c>
      <c r="B7" s="38">
        <f t="shared" ref="B7:B13" si="0">SUM(C7:D7)</f>
        <v>11</v>
      </c>
      <c r="C7" s="38">
        <v>5</v>
      </c>
      <c r="D7" s="18">
        <v>6</v>
      </c>
    </row>
    <row r="8" spans="1:12" ht="15" customHeight="1">
      <c r="A8" s="55" t="s">
        <v>7</v>
      </c>
      <c r="B8" s="21">
        <f t="shared" si="0"/>
        <v>1121</v>
      </c>
      <c r="C8" s="21">
        <v>496</v>
      </c>
      <c r="D8" s="21">
        <v>625</v>
      </c>
    </row>
    <row r="9" spans="1:12" ht="15" customHeight="1">
      <c r="A9" s="114" t="s">
        <v>8</v>
      </c>
      <c r="B9" s="38">
        <f t="shared" si="0"/>
        <v>50</v>
      </c>
      <c r="C9" s="38">
        <v>26</v>
      </c>
      <c r="D9" s="18">
        <v>24</v>
      </c>
    </row>
    <row r="10" spans="1:12" ht="15" customHeight="1">
      <c r="A10" s="55" t="s">
        <v>75</v>
      </c>
      <c r="B10" s="21">
        <f t="shared" si="0"/>
        <v>364</v>
      </c>
      <c r="C10" s="21">
        <v>198</v>
      </c>
      <c r="D10" s="21">
        <v>166</v>
      </c>
    </row>
    <row r="11" spans="1:12" ht="15" customHeight="1">
      <c r="A11" s="114" t="s">
        <v>76</v>
      </c>
      <c r="B11" s="38">
        <f t="shared" si="0"/>
        <v>397</v>
      </c>
      <c r="C11" s="38">
        <v>212</v>
      </c>
      <c r="D11" s="18">
        <v>185</v>
      </c>
    </row>
    <row r="12" spans="1:12" ht="15" customHeight="1">
      <c r="A12" s="55" t="s">
        <v>77</v>
      </c>
      <c r="B12" s="21">
        <f t="shared" si="0"/>
        <v>1235</v>
      </c>
      <c r="C12" s="21">
        <v>576</v>
      </c>
      <c r="D12" s="21">
        <v>659</v>
      </c>
    </row>
    <row r="13" spans="1:12" ht="15" customHeight="1">
      <c r="A13" s="114" t="s">
        <v>74</v>
      </c>
      <c r="B13" s="38">
        <f t="shared" si="0"/>
        <v>622</v>
      </c>
      <c r="C13" s="38">
        <v>361</v>
      </c>
      <c r="D13" s="18">
        <v>261</v>
      </c>
    </row>
    <row r="14" spans="1:12" ht="12.75">
      <c r="A14" s="23" t="s">
        <v>153</v>
      </c>
      <c r="B14" s="23"/>
      <c r="C14" s="24"/>
      <c r="D14" s="23"/>
      <c r="E14" s="23"/>
      <c r="F14" s="23"/>
      <c r="G14" s="23"/>
      <c r="H14" s="23"/>
      <c r="I14" s="24"/>
      <c r="J14" s="24"/>
      <c r="K14" s="23"/>
      <c r="L14" s="23"/>
    </row>
    <row r="15" spans="1:12" ht="12.75">
      <c r="A15" s="48" t="s">
        <v>165</v>
      </c>
      <c r="C15" s="113"/>
      <c r="D15" s="113"/>
      <c r="F15"/>
      <c r="G15"/>
      <c r="H15"/>
      <c r="I15"/>
      <c r="J15"/>
      <c r="K15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0</vt:lpstr>
      <vt:lpstr>1</vt:lpstr>
      <vt:lpstr>1 graf1</vt:lpstr>
      <vt:lpstr>2</vt:lpstr>
      <vt:lpstr>3</vt:lpstr>
      <vt:lpstr>4</vt:lpstr>
      <vt:lpstr>5</vt:lpstr>
      <vt:lpstr>6</vt:lpstr>
      <vt:lpstr>'4'!_R1_1</vt:lpstr>
      <vt:lpstr>_R2_1</vt:lpstr>
      <vt:lpstr>'6'!_R2_3</vt:lpstr>
      <vt:lpstr>_R2_3</vt:lpstr>
      <vt:lpstr>_R2_4</vt:lpstr>
      <vt:lpstr>'1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2023-11-16T18:07:42Z</dcterms:modified>
</cp:coreProperties>
</file>